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Kinder\BETAH Associates Inc\ACL 2024-29 - Documents\Main\3.16 Administration on Disabilities\Web support\FY 2023 Web Postings\FY 2023 Web Postings\"/>
    </mc:Choice>
  </mc:AlternateContent>
  <xr:revisionPtr revIDLastSave="0" documentId="13_ncr:1_{7B60499F-9A31-42C2-AE3D-C337CAB27219}" xr6:coauthVersionLast="47" xr6:coauthVersionMax="47" xr10:uidLastSave="{00000000-0000-0000-0000-000000000000}"/>
  <bookViews>
    <workbookView xWindow="-28920" yWindow="-120" windowWidth="29040" windowHeight="15720" xr2:uid="{80127EE3-D9BE-4565-AFBC-B31F5CA8BE63}"/>
  </bookViews>
  <sheets>
    <sheet name="Group Advocacy- closing Cas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<sst xmlns="http://schemas.openxmlformats.org/spreadsheetml/2006/main" count="37" uniqueCount="13">
  <si>
    <t>PAAT</t>
  </si>
  <si>
    <t>PADD</t>
  </si>
  <si>
    <t>PATBI</t>
  </si>
  <si>
    <t>PAVA</t>
  </si>
  <si>
    <t>TOTAL</t>
  </si>
  <si>
    <t>Title: Reasons For Closing Group Case</t>
  </si>
  <si>
    <t>Reasons</t>
  </si>
  <si>
    <t>Concluded Successfully</t>
  </si>
  <si>
    <t xml:space="preserve"> Concluded Unsuccessfully</t>
  </si>
  <si>
    <t>Other</t>
  </si>
  <si>
    <t>P&amp;A Programs</t>
  </si>
  <si>
    <t>FY 2023 Cases</t>
  </si>
  <si>
    <t>FY 2023  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</si>
</sst>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iond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9" fontId="0" fillId="0" borderId="0" xfId="2" applyFont="1"/>
    <xf numFmtId="0" fontId="0" fillId="0" borderId="0" xfId="0" applyAlignment="1">
      <alignment horizontal="left" vertical="top"/>
    </xf>
    <xf numFmtId="164" fontId="2" fillId="0" borderId="2" xfId="1" applyNumberFormat="1" applyFont="1" applyBorder="1" applyAlignment="1">
      <alignment wrapText="1"/>
    </xf>
    <xf numFmtId="164" fontId="0" fillId="0" borderId="0" xfId="1" applyNumberFormat="1" applyFont="1"/>
    <xf numFmtId="0" fontId="2" fillId="0" borderId="0" xfId="0" applyFont="1" applyAlignment="1">
      <alignment vertical="top"/>
    </xf>
    <xf numFmtId="164" fontId="2" fillId="0" borderId="2" xfId="1" applyNumberFormat="1" applyFont="1" applyBorder="1" applyAlignment="1">
      <alignment vertical="top"/>
    </xf>
    <xf numFmtId="164" fontId="2" fillId="0" borderId="1" xfId="1" applyNumberFormat="1" applyFont="1" applyBorder="1"/>
    <xf numFmtId="9" fontId="2" fillId="0" borderId="3" xfId="2" applyFont="1" applyBorder="1"/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2" xfId="0" applyFont="1" applyBorder="1"/>
    <xf numFmtId="9" fontId="2" fillId="0" borderId="2" xfId="2" applyFont="1" applyBorder="1"/>
    <xf numFmtId="164" fontId="2" fillId="0" borderId="4" xfId="1" applyNumberFormat="1" applyFont="1" applyBorder="1" applyAlignment="1">
      <alignment vertical="top"/>
    </xf>
    <xf numFmtId="164" fontId="2" fillId="0" borderId="4" xfId="1" applyNumberFormat="1" applyFont="1" applyBorder="1" applyAlignment="1">
      <alignment wrapText="1"/>
    </xf>
    <xf numFmtId="0" fontId="2" fillId="0" borderId="4" xfId="0" applyFont="1" applyBorder="1"/>
    <xf numFmtId="9" fontId="2" fillId="0" borderId="4" xfId="2" applyFont="1" applyBorder="1"/>
    <xf numFmtId="0" fontId="2" fillId="0" borderId="0" xfId="0" applyFont="1" applyAlignment="1">
      <alignment vertical="top" wrapText="1"/>
    </xf>
  </cellXfs>
  <cellStyles count="4">
    <cellStyle name="Comma" xfId="1" builtinId="3"/>
    <cellStyle name="Normal" xfId="0" builtinId="0"/>
    <cellStyle name="Normal 3" xfId="3" xr:uid="{A51B0403-1CDC-4876-8F59-CE29B9FA5DCA}"/>
    <cellStyle name="Percent" xfId="2" builtinId="5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E3022F-8867-4EA1-BC9B-F88192DB89DB}" name="Table1" displayName="Table1" ref="A2:D18" totalsRowShown="0" tableBorderDxfId="4">
  <autoFilter ref="A2:D18" xr:uid="{40E3022F-8867-4EA1-BC9B-F88192DB89DB}"/>
  <tableColumns count="4">
    <tableColumn id="1" xr3:uid="{DAF1D18F-8333-4DC2-9831-877966DE69B6}" name="Reasons" dataDxfId="3" dataCellStyle="Comma"/>
    <tableColumn id="2" xr3:uid="{DD6B6A95-8EEA-4C98-8FEA-F4FC0D324DA7}" name="P&amp;A Programs" dataDxfId="2" dataCellStyle="Comma"/>
    <tableColumn id="3" xr3:uid="{8268F19B-6993-49FF-8186-9C284D28B018}" name="FY 2023 Cases" dataDxfId="1"/>
    <tableColumn id="4" xr3:uid="{A207AEFB-FC1E-4004-86DB-F4F35FE0932C}" name="FY 2023  Percentages" dataDxfId="0" dataCellStyle="Percent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3F4BD-CC61-4B60-A56B-7F3193840CD1}">
  <dimension ref="A1:D18"/>
  <sheetViews>
    <sheetView tabSelected="1" workbookViewId="0">
      <selection activeCell="M33" sqref="M33"/>
    </sheetView>
  </sheetViews>
  <sheetFormatPr defaultRowHeight="14.6"/>
  <cols>
    <col min="1" max="1" width="26.69140625" style="2" customWidth="1"/>
    <col min="2" max="2" width="16.53515625" customWidth="1"/>
    <col min="3" max="3" width="16.53515625" style="4" customWidth="1"/>
    <col min="4" max="4" width="21.3828125" style="1" customWidth="1"/>
  </cols>
  <sheetData>
    <row r="1" spans="1:4" ht="29.6" thickBot="1">
      <c r="A1" s="17" t="s">
        <v>5</v>
      </c>
      <c r="B1" s="5"/>
      <c r="C1" s="5"/>
      <c r="D1" s="5"/>
    </row>
    <row r="2" spans="1:4">
      <c r="A2" s="9" t="s">
        <v>6</v>
      </c>
      <c r="B2" s="10" t="s">
        <v>10</v>
      </c>
      <c r="C2" s="7" t="s">
        <v>11</v>
      </c>
      <c r="D2" s="8" t="s">
        <v>12</v>
      </c>
    </row>
    <row r="3" spans="1:4">
      <c r="A3" s="6" t="s">
        <v>7</v>
      </c>
      <c r="B3" s="3" t="s">
        <v>0</v>
      </c>
      <c r="C3" s="11">
        <v>177</v>
      </c>
      <c r="D3" s="12">
        <f>+C3/C$15</f>
        <v>0.76623376623376627</v>
      </c>
    </row>
    <row r="4" spans="1:4">
      <c r="A4" s="6" t="s">
        <v>7</v>
      </c>
      <c r="B4" s="3" t="s">
        <v>1</v>
      </c>
      <c r="C4" s="11">
        <v>721</v>
      </c>
      <c r="D4" s="12">
        <f>+C4/C$16</f>
        <v>0.7379733879222109</v>
      </c>
    </row>
    <row r="5" spans="1:4">
      <c r="A5" s="6" t="s">
        <v>7</v>
      </c>
      <c r="B5" s="3" t="s">
        <v>2</v>
      </c>
      <c r="C5" s="11">
        <v>273</v>
      </c>
      <c r="D5" s="12">
        <f>+C5/C$17</f>
        <v>0.77777777777777779</v>
      </c>
    </row>
    <row r="6" spans="1:4">
      <c r="A6" s="6" t="s">
        <v>7</v>
      </c>
      <c r="B6" s="3" t="s">
        <v>3</v>
      </c>
      <c r="C6" s="11">
        <v>286</v>
      </c>
      <c r="D6" s="12">
        <f>+C6/C$18</f>
        <v>0.88819875776397517</v>
      </c>
    </row>
    <row r="7" spans="1:4">
      <c r="A7" s="6" t="s">
        <v>8</v>
      </c>
      <c r="B7" s="3" t="s">
        <v>0</v>
      </c>
      <c r="C7" s="11">
        <v>13</v>
      </c>
      <c r="D7" s="12">
        <f>+C7/C$15</f>
        <v>5.627705627705628E-2</v>
      </c>
    </row>
    <row r="8" spans="1:4">
      <c r="A8" s="6" t="s">
        <v>8</v>
      </c>
      <c r="B8" s="3" t="s">
        <v>1</v>
      </c>
      <c r="C8" s="11">
        <v>53</v>
      </c>
      <c r="D8" s="12">
        <f>+C8/C$16</f>
        <v>5.4247697031729783E-2</v>
      </c>
    </row>
    <row r="9" spans="1:4">
      <c r="A9" s="6" t="s">
        <v>8</v>
      </c>
      <c r="B9" s="3" t="s">
        <v>2</v>
      </c>
      <c r="C9" s="11">
        <v>22</v>
      </c>
      <c r="D9" s="12">
        <f>+C9/C$17</f>
        <v>6.2678062678062682E-2</v>
      </c>
    </row>
    <row r="10" spans="1:4">
      <c r="A10" s="6" t="s">
        <v>8</v>
      </c>
      <c r="B10" s="3" t="s">
        <v>3</v>
      </c>
      <c r="C10" s="11">
        <v>5</v>
      </c>
      <c r="D10" s="12">
        <f>+C10/C$18</f>
        <v>1.5527950310559006E-2</v>
      </c>
    </row>
    <row r="11" spans="1:4">
      <c r="A11" s="6" t="s">
        <v>9</v>
      </c>
      <c r="B11" s="3" t="s">
        <v>0</v>
      </c>
      <c r="C11" s="11">
        <v>41</v>
      </c>
      <c r="D11" s="12">
        <f>+C11/C$15</f>
        <v>0.1774891774891775</v>
      </c>
    </row>
    <row r="12" spans="1:4">
      <c r="A12" s="6" t="s">
        <v>9</v>
      </c>
      <c r="B12" s="3" t="s">
        <v>1</v>
      </c>
      <c r="C12" s="11">
        <v>203</v>
      </c>
      <c r="D12" s="12">
        <f>+C12/C$16</f>
        <v>0.20777891504605936</v>
      </c>
    </row>
    <row r="13" spans="1:4">
      <c r="A13" s="6" t="s">
        <v>9</v>
      </c>
      <c r="B13" s="3" t="s">
        <v>2</v>
      </c>
      <c r="C13" s="11">
        <v>56</v>
      </c>
      <c r="D13" s="12">
        <f>+C13/C$17</f>
        <v>0.15954415954415954</v>
      </c>
    </row>
    <row r="14" spans="1:4">
      <c r="A14" s="6" t="s">
        <v>9</v>
      </c>
      <c r="B14" s="3" t="s">
        <v>3</v>
      </c>
      <c r="C14" s="11">
        <v>31</v>
      </c>
      <c r="D14" s="12">
        <f>+C14/C$18</f>
        <v>9.627329192546584E-2</v>
      </c>
    </row>
    <row r="15" spans="1:4">
      <c r="A15" s="6" t="s">
        <v>4</v>
      </c>
      <c r="B15" s="3" t="s">
        <v>0</v>
      </c>
      <c r="C15" s="11">
        <v>231</v>
      </c>
      <c r="D15" s="12">
        <f>+C15/C$15</f>
        <v>1</v>
      </c>
    </row>
    <row r="16" spans="1:4">
      <c r="A16" s="6" t="s">
        <v>4</v>
      </c>
      <c r="B16" s="3" t="s">
        <v>1</v>
      </c>
      <c r="C16" s="11">
        <v>977</v>
      </c>
      <c r="D16" s="12">
        <f>+C16/C$16</f>
        <v>1</v>
      </c>
    </row>
    <row r="17" spans="1:4">
      <c r="A17" s="6" t="s">
        <v>4</v>
      </c>
      <c r="B17" s="3" t="s">
        <v>2</v>
      </c>
      <c r="C17" s="11">
        <v>351</v>
      </c>
      <c r="D17" s="12">
        <f>+C17/C$17</f>
        <v>1</v>
      </c>
    </row>
    <row r="18" spans="1:4">
      <c r="A18" s="13" t="s">
        <v>4</v>
      </c>
      <c r="B18" s="14" t="s">
        <v>3</v>
      </c>
      <c r="C18" s="15">
        <v>322</v>
      </c>
      <c r="D18" s="16">
        <f>+C18/C$18</f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05C5001389F547A200C986EF384673" ma:contentTypeVersion="12" ma:contentTypeDescription="Create a new document." ma:contentTypeScope="" ma:versionID="dbb0288ca8866c68e7574815beaed8a4">
  <xsd:schema xmlns:xsd="http://www.w3.org/2001/XMLSchema" xmlns:xs="http://www.w3.org/2001/XMLSchema" xmlns:p="http://schemas.microsoft.com/office/2006/metadata/properties" xmlns:ns2="f06a9f50-680d-45b5-8ba6-a12e973f5114" xmlns:ns3="b83dec03-63b4-4233-b1c3-ee51fbe5d8f8" targetNamespace="http://schemas.microsoft.com/office/2006/metadata/properties" ma:root="true" ma:fieldsID="51ff9fb04bc4755b7e0c3df1e71846c5" ns2:_="" ns3:_="">
    <xsd:import namespace="f06a9f50-680d-45b5-8ba6-a12e973f5114"/>
    <xsd:import namespace="b83dec03-63b4-4233-b1c3-ee51fbe5d8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a9f50-680d-45b5-8ba6-a12e973f51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22be46-4812-4b26-9bc5-fd804f41e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dec03-63b4-4233-b1c3-ee51fbe5d8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47cf524-bbd8-4a8f-a757-62f82762ffe9}" ma:internalName="TaxCatchAll" ma:showField="CatchAllData" ma:web="b83dec03-63b4-4233-b1c3-ee51fbe5d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6a9f50-680d-45b5-8ba6-a12e973f5114">
      <Terms xmlns="http://schemas.microsoft.com/office/infopath/2007/PartnerControls"/>
    </lcf76f155ced4ddcb4097134ff3c332f>
    <TaxCatchAll xmlns="b83dec03-63b4-4233-b1c3-ee51fbe5d8f8" xsi:nil="true"/>
  </documentManagement>
</p:properties>
</file>

<file path=customXml/itemProps1.xml><?xml version="1.0" encoding="utf-8"?>
<ds:datastoreItem xmlns:ds="http://schemas.openxmlformats.org/officeDocument/2006/customXml" ds:itemID="{52987D7D-75A8-455C-B5BD-369B6221B8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3CEE75-C9D4-4185-9E4D-EB01CE9DE8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6a9f50-680d-45b5-8ba6-a12e973f5114"/>
    <ds:schemaRef ds:uri="b83dec03-63b4-4233-b1c3-ee51fbe5d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16E19A-DC1B-4A98-B948-605FC218FE57}">
  <ds:schemaRefs>
    <ds:schemaRef ds:uri="b83dec03-63b4-4233-b1c3-ee51fbe5d8f8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f06a9f50-680d-45b5-8ba6-a12e973f5114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d58addea-5053-4a80-8499-ba4d944910df}" enabled="0" method="" siteId="{d58addea-5053-4a80-8499-ba4d944910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Advocacy- closing Cases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P&amp;A Reasons For Closing Group Case</dc:title>
  <dc:creator>Administration for Community Living</dc:creator>
  <cp:lastModifiedBy>Sarah Kinder</cp:lastModifiedBy>
  <dcterms:created xsi:type="dcterms:W3CDTF">2023-05-12T15:37:49Z</dcterms:created>
  <dcterms:modified xsi:type="dcterms:W3CDTF">2025-06-06T19:29:45Z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0x010100BD05C5001389F547A200C986EF384673</vt:lpwstr>
  </property>
  <property fmtid="{D5CDD505-2E9C-101B-9397-08002B2CF9AE}" pid="3" name="MediaServiceImageTags">
    <vt:lpwstr/>
  </property>
</Properties>
</file>