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6-06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10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<sst xmlns="http://schemas.openxmlformats.org/spreadsheetml/2006/main" count="388" uniqueCount="171">
  <si>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</si>
  <si>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</si>
  <si>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</si>
  <si>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</si>
  <si>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</si>
  <si>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</si>
  <si>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</si>
  <si>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</si>
  <si>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</si>
  <si>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</si>
  <si>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</si>
  <si>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</si>
  <si>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</si>
  <si>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</si>
  <si>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</si>
  <si>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</si>
  <si>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</si>
  <si>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</si>
  <si>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</si>
  <si>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</si>
  <si>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</si>
  <si>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</si>
  <si>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</si>
  <si>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</si>
  <si>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</si>
  <si>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</si>
  <si>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</si>
  <si>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</si>
  <si>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</si>
  <si>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</si>
  <si>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</si>
  <si>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</si>
  <si>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</si>
  <si>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</si>
  <si>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</si>
  <si>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</si>
  <si>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</si>
  <si>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</si>
  <si>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</si>
  <si>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</si>
  <si>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</si>
  <si>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</si>
  <si>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</si>
  <si>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</si>
  <si>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</si>
  <si>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</si>
  <si>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</si>
  <si>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</si>
  <si>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</si>
  <si>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</si>
  <si>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</si>
  <si>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</si>
  <si>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</si>
  <si>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</si>
  <si>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</si>
  <si>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</si>
  <si>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</si>
  <si>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</si>
  <si>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</si>
  <si>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</si>
  <si>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</si>
  <si>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</si>
  <si>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</si>
  <si>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</si>
  <si>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</si>
  <si>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</si>
  <si>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</si>
  <si>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</si>
  <si>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</si>
  <si>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</si>
  <si>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</si>
  <si>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</si>
  <si>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</si>
  <si>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</si>
  <si>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</si>
  <si>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</si>
  <si>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</si>
  <si>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</si>
  <si>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</si>
  <si>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</si>
  <si>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</si>
  <si>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</si>
  <si>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</si>
  <si>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</si>
  <si>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</si>
  <si>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</si>
  <si>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</si>
  <si>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</si>
  <si>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</si>
  <si>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</si>
  <si>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</si>
  <si>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</si>
  <si>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</si>
  <si>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</si>
  <si>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</si>
  <si>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</si>
  <si>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</si>
  <si>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</si>
  <si>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</si>
  <si>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</si>
  <si>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</si>
  <si>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</si>
  <si>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</si>
  <si>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</si>
  <si>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</si>
  <si>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</si>
  <si>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</si>
  <si>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</si>
  <si>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</si>
  <si>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</si>
  <si>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</si>
  <si>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</si>
  <si>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</si>
  <si>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</si>
  <si>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</si>
  <si>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</si>
  <si>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</si>
  <si>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</si>
  <si>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</si>
  <si>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</si>
  <si>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</si>
  <si>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</si>
  <si>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</si>
  <si>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</si>
  <si>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</si>
  <si>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</si>
  <si>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</si>
  <si>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</si>
  <si>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</si>
  <si>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</si>
  <si>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</si>
  <si>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</si>
  <si>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Puerto Rico</t>
  </si>
  <si>
    <t>Source: Census 2005 Population Estimates</t>
  </si>
  <si>
    <t>File: stterr05.xls:Map65+#</t>
  </si>
  <si>
    <t>File: stterr05.xls:Map65+%</t>
  </si>
  <si>
    <t>File: stterr04.xls:Map Incr 95-05</t>
  </si>
  <si>
    <t>--</t>
  </si>
  <si>
    <t>Figure 6: The 65+ Population by State 2006</t>
  </si>
  <si>
    <t>Percent Increase from 1996 to 2006</t>
  </si>
  <si>
    <t>Figure 2:  Marital Status of Persons 65 +, 2006</t>
  </si>
  <si>
    <t>CPS, March 20065</t>
  </si>
  <si>
    <t>Table A1. Marital Status of People 15 Years and Over, by Age, Sex, Personal Earnings, Race, and Hispanic Origin/1: 2006</t>
  </si>
  <si>
    <t>Source: U.S. Census Bureau, Current Population Survey, 2006 Annual Social and Economic Supplement</t>
  </si>
  <si>
    <t>Internet Release Date: March 27, 2007</t>
  </si>
  <si>
    <t>Figure 3:  Living Arrangements of Persons 65+, 2006</t>
  </si>
  <si>
    <t>Population by Age Group for States: July 1, 2006</t>
  </si>
  <si>
    <t>Percent 65+</t>
  </si>
  <si>
    <t>Number of Persons 65+</t>
  </si>
  <si>
    <t>% Increase 1996-2006</t>
  </si>
  <si>
    <t>The 65+ Population by State: Percent Increase 1996 - 2006</t>
  </si>
  <si>
    <t>Percent Below Poverty 2006</t>
  </si>
  <si>
    <t>Compiled by the Administration on Aging.  Population data is from Census Bureau Population Estimates.  Poverty data is from the  2006 American Community Survey</t>
  </si>
  <si>
    <t>Total:</t>
  </si>
  <si>
    <t>M:</t>
  </si>
  <si>
    <t>F:</t>
  </si>
  <si>
    <t>Based on the 2006 Current Population Reports/Annual social and Economic Survey and related Internet releases of the U.S. Bureau of the Census</t>
  </si>
  <si>
    <t>$17,045 median for 34.8 million persons 65+ reporting income</t>
  </si>
  <si>
    <t>Figure 7: Percent Distribution by Income: 2006</t>
  </si>
  <si>
    <t>$39,649 median for 12.4 million family households 65+ </t>
  </si>
  <si>
    <t>Income, Poverty, and Helath Insurance Coverage in the United States: 2006, Table C-3,</t>
  </si>
  <si>
    <t>p.66, P60-233, August, 2007</t>
  </si>
  <si>
    <t>Health Insurance Coverage of Non-institutionalized Persons 65+ - 2006</t>
  </si>
  <si>
    <t>Percentages:</t>
  </si>
  <si>
    <t>Limitation of Activity:  Difficulty Performing Activities of Daily Living, by Age, Residence, Sex, Race and Ethnicity:  Medicare Beneficiaries from the Medicare Current Beneficiary Survey (MCBS), 2005</t>
  </si>
  <si>
    <t>2005</t>
  </si>
  <si>
    <t>Without pension</t>
  </si>
  <si>
    <t>Defined benefit only</t>
  </si>
  <si>
    <t>Defined contribution only</t>
  </si>
  <si>
    <t>Both DB and DC</t>
  </si>
  <si>
    <t xml:space="preserve">Percentage of people aged 55-64 who participated in a pension plan with an employer during their worklife, by pension type and selected characteristics, 1994 and 2004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</si>
</sst>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0" xfId="0" applyFont="1" applyFill="1" applyBorder="1" applyAlignment="1">
      <alignment horizontal="centerContinuous" wrapText="1"/>
    </xf>
    <xf numFmtId="0" fontId="2" fillId="3" borderId="11" xfId="0" applyFont="1" applyFill="1" applyBorder="1" applyAlignment="1">
      <alignment horizontal="centerContinuous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Continuous" vertical="top" wrapText="1"/>
    </xf>
    <xf numFmtId="0" fontId="0" fillId="3" borderId="13" xfId="0" applyFill="1" applyBorder="1" applyAlignment="1">
      <alignment horizontal="centerContinuous" vertical="top" wrapText="1"/>
    </xf>
    <xf numFmtId="0" fontId="0" fillId="3" borderId="14" xfId="0" applyFill="1" applyBorder="1" applyAlignment="1">
      <alignment horizontal="centerContinuous" vertical="top" wrapText="1"/>
    </xf>
    <xf numFmtId="0" fontId="13" fillId="3" borderId="9" xfId="0" applyFont="1" applyFill="1" applyBorder="1" applyAlignment="1">
      <alignment horizontal="left" wrapText="1"/>
    </xf>
    <xf numFmtId="9" fontId="0" fillId="0" borderId="0" xfId="23" applyAlignment="1">
      <alignment/>
    </xf>
    <xf numFmtId="0" fontId="2" fillId="0" borderId="0" xfId="0" applyFont="1" applyAlignment="1">
      <alignment horizontal="centerContinuous" wrapText="1"/>
    </xf>
    <xf numFmtId="0" fontId="0" fillId="0" borderId="15" xfId="0" applyBorder="1" applyAlignment="1">
      <alignment/>
    </xf>
    <xf numFmtId="170" fontId="0" fillId="0" borderId="0" xfId="23" applyNumberFormat="1" applyAlignment="1">
      <alignment/>
    </xf>
    <xf numFmtId="170" fontId="12" fillId="3" borderId="11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3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16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170" fontId="12" fillId="3" borderId="9" xfId="0" applyNumberFormat="1" applyFont="1" applyFill="1" applyBorder="1" applyAlignment="1">
      <alignment horizontal="left" wrapText="1"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21" xfId="15" applyNumberFormat="1" applyBorder="1" applyAlignment="1">
      <alignment/>
    </xf>
    <xf numFmtId="170" fontId="0" fillId="0" borderId="20" xfId="23" applyNumberFormat="1" applyBorder="1" applyAlignment="1">
      <alignment/>
    </xf>
    <xf numFmtId="170" fontId="0" fillId="0" borderId="19" xfId="23" applyNumberFormat="1" applyBorder="1" applyAlignment="1">
      <alignment/>
    </xf>
    <xf numFmtId="167" fontId="0" fillId="0" borderId="22" xfId="15" applyNumberFormat="1" applyBorder="1" applyAlignment="1">
      <alignment/>
    </xf>
    <xf numFmtId="167" fontId="2" fillId="0" borderId="23" xfId="15" applyNumberFormat="1" applyFont="1" applyBorder="1" applyAlignment="1">
      <alignment/>
    </xf>
    <xf numFmtId="167" fontId="4" fillId="0" borderId="23" xfId="15" applyNumberFormat="1" applyFont="1" applyBorder="1" applyAlignment="1">
      <alignment wrapText="1"/>
    </xf>
    <xf numFmtId="167" fontId="2" fillId="0" borderId="24" xfId="15" applyNumberFormat="1" applyFont="1" applyBorder="1" applyAlignment="1">
      <alignment/>
    </xf>
    <xf numFmtId="167" fontId="2" fillId="0" borderId="25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3" applyNumberFormat="1" applyAlignment="1">
      <alignment/>
    </xf>
    <xf numFmtId="9" fontId="0" fillId="0" borderId="0" xfId="23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/>
    </xf>
    <xf numFmtId="9" fontId="0" fillId="0" borderId="0" xfId="23" applyNumberFormat="1" applyFont="1" applyAlignment="1">
      <alignment horizontal="center"/>
    </xf>
    <xf numFmtId="9" fontId="0" fillId="0" borderId="0" xfId="23" applyNumberFormat="1" applyAlignment="1">
      <alignment horizontal="center" vertical="top" wrapText="1"/>
    </xf>
    <xf numFmtId="170" fontId="0" fillId="0" borderId="0" xfId="23" applyNumberFormat="1" applyAlignment="1">
      <alignment/>
    </xf>
    <xf numFmtId="0" fontId="12" fillId="3" borderId="10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7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3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167" fontId="19" fillId="2" borderId="23" xfId="17" applyNumberFormat="1" applyFont="1" applyFill="1" applyBorder="1" applyAlignment="1" applyProtection="1">
      <alignment horizontal="right"/>
      <protection locked="0"/>
    </xf>
    <xf numFmtId="166" fontId="19" fillId="2" borderId="23" xfId="17" applyNumberFormat="1" applyFont="1" applyFill="1" applyBorder="1" applyAlignment="1" applyProtection="1">
      <alignment horizontal="right"/>
      <protection locked="0"/>
    </xf>
    <xf numFmtId="167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70" fontId="0" fillId="0" borderId="22" xfId="23" applyNumberFormat="1" applyBorder="1" applyAlignment="1">
      <alignment/>
    </xf>
    <xf numFmtId="167" fontId="2" fillId="0" borderId="28" xfId="15" applyNumberFormat="1" applyFont="1" applyBorder="1" applyAlignment="1">
      <alignment horizontal="centerContinuous"/>
    </xf>
    <xf numFmtId="167" fontId="2" fillId="0" borderId="29" xfId="15" applyNumberFormat="1" applyFont="1" applyBorder="1" applyAlignment="1">
      <alignment horizontal="center" wrapText="1"/>
    </xf>
    <xf numFmtId="168" fontId="2" fillId="0" borderId="30" xfId="15" applyNumberFormat="1" applyFont="1" applyBorder="1" applyAlignment="1">
      <alignment/>
    </xf>
    <xf numFmtId="167" fontId="2" fillId="0" borderId="31" xfId="15" applyNumberFormat="1" applyFont="1" applyBorder="1" applyAlignment="1">
      <alignment horizontal="centerContinuous"/>
    </xf>
    <xf numFmtId="0" fontId="2" fillId="0" borderId="20" xfId="0" applyFont="1" applyBorder="1" applyAlignment="1">
      <alignment/>
    </xf>
    <xf numFmtId="168" fontId="2" fillId="0" borderId="31" xfId="15" applyNumberFormat="1" applyFont="1" applyBorder="1" applyAlignment="1">
      <alignment/>
    </xf>
    <xf numFmtId="167" fontId="2" fillId="0" borderId="32" xfId="15" applyNumberFormat="1" applyFont="1" applyBorder="1" applyAlignment="1">
      <alignment horizontal="center" wrapText="1"/>
    </xf>
    <xf numFmtId="170" fontId="0" fillId="0" borderId="33" xfId="23" applyNumberFormat="1" applyBorder="1" applyAlignment="1">
      <alignment/>
    </xf>
    <xf numFmtId="170" fontId="0" fillId="0" borderId="34" xfId="23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0" xfId="0" applyAlignment="1">
      <alignment vertical="top" wrapText="1"/>
    </xf>
    <xf numFmtId="0" fontId="0" fillId="0" borderId="35" xfId="0" applyBorder="1" applyAlignment="1" quotePrefix="1">
      <alignment wrapText="1"/>
    </xf>
    <xf numFmtId="0" fontId="0" fillId="0" borderId="36" xfId="0" applyBorder="1" applyAlignment="1">
      <alignment wrapText="1"/>
    </xf>
    <xf numFmtId="0" fontId="2" fillId="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36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omma_Marital Status tabA1" xfId="17"/>
    <cellStyle name="Currency" xfId="18"/>
    <cellStyle name="Currency [0]" xfId="19"/>
    <cellStyle name="Fixed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39290419"/>
        <c:axId val="3740404"/>
      </c:barChart>
      <c:catAx>
        <c:axId val="39290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0404"/>
        <c:crosses val="autoZero"/>
        <c:auto val="0"/>
        <c:lblOffset val="100"/>
        <c:noMultiLvlLbl val="0"/>
      </c:catAx>
      <c:valAx>
        <c:axId val="3740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90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Pensions:  Women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175"/>
          <c:w val="0.981"/>
          <c:h val="0.73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10'!$G$5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10'!$G$6:$G$9</c:f>
              <c:numCache/>
            </c:numRef>
          </c:val>
          <c:shape val="box"/>
        </c:ser>
        <c:ser>
          <c:idx val="1"/>
          <c:order val="1"/>
          <c:tx>
            <c:strRef>
              <c:f>'Fig 10'!$H$5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10'!$H$6:$H$9</c:f>
              <c:numCache/>
            </c:numRef>
          </c:val>
          <c:shape val="box"/>
        </c:ser>
        <c:shape val="box"/>
        <c:axId val="45752193"/>
        <c:axId val="21102530"/>
      </c:bar3DChart>
      <c:catAx>
        <c:axId val="4575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02530"/>
        <c:crosses val="autoZero"/>
        <c:auto val="1"/>
        <c:lblOffset val="100"/>
        <c:noMultiLvlLbl val="0"/>
      </c:catAx>
      <c:valAx>
        <c:axId val="211025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57521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5"/>
          <c:y val="0.013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2006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41799669"/>
        <c:axId val="32623926"/>
      </c:barChart>
      <c:catAx>
        <c:axId val="4179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623926"/>
        <c:crosses val="autoZero"/>
        <c:auto val="0"/>
        <c:lblOffset val="100"/>
        <c:noMultiLvlLbl val="0"/>
      </c:catAx>
      <c:valAx>
        <c:axId val="32623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799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273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/>
            </c:numRef>
          </c:val>
        </c:ser>
        <c:axId val="40180407"/>
        <c:axId val="61589624"/>
      </c:barChart>
      <c:catAx>
        <c:axId val="401804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89624"/>
        <c:crosses val="autoZero"/>
        <c:auto val="0"/>
        <c:lblOffset val="100"/>
        <c:noMultiLvlLbl val="0"/>
      </c:catAx>
      <c:valAx>
        <c:axId val="6158962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0180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/>
            </c:numRef>
          </c:val>
        </c:ser>
        <c:axId val="43902585"/>
        <c:axId val="35095738"/>
      </c:barChart>
      <c:catAx>
        <c:axId val="439025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095738"/>
        <c:crosses val="autoZero"/>
        <c:auto val="0"/>
        <c:lblOffset val="100"/>
        <c:noMultiLvlLbl val="0"/>
      </c:catAx>
      <c:valAx>
        <c:axId val="35095738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43902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2006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/>
            </c:numRef>
          </c:val>
        </c:ser>
        <c:axId val="66630459"/>
        <c:axId val="36012540"/>
      </c:barChart>
      <c:catAx>
        <c:axId val="6663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12540"/>
        <c:crosses val="autoZero"/>
        <c:auto val="1"/>
        <c:lblOffset val="100"/>
        <c:noMultiLvlLbl val="0"/>
      </c:catAx>
      <c:valAx>
        <c:axId val="36012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30459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/>
            </c:numRef>
          </c:val>
        </c:ser>
        <c:axId val="59113725"/>
        <c:axId val="17186878"/>
      </c:barChart>
      <c:catAx>
        <c:axId val="59113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186878"/>
        <c:crosses val="autoZero"/>
        <c:auto val="1"/>
        <c:lblOffset val="100"/>
        <c:noMultiLvlLbl val="0"/>
      </c:catAx>
      <c:valAx>
        <c:axId val="17186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9113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8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Pension: 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25"/>
          <c:w val="1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10'!$B$5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10'!$B$6:$B$9</c:f>
              <c:numCache/>
            </c:numRef>
          </c:val>
          <c:shape val="box"/>
        </c:ser>
        <c:ser>
          <c:idx val="1"/>
          <c:order val="1"/>
          <c:tx>
            <c:strRef>
              <c:f>'Fig 10'!$C$5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10'!$C$6:$C$9</c:f>
              <c:numCache/>
            </c:numRef>
          </c:val>
          <c:shape val="box"/>
        </c:ser>
        <c:shape val="box"/>
        <c:axId val="43405247"/>
        <c:axId val="2768768"/>
      </c:bar3DChart>
      <c:catAx>
        <c:axId val="4340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8768"/>
        <c:crosses val="autoZero"/>
        <c:auto val="1"/>
        <c:lblOffset val="100"/>
        <c:noMultiLvlLbl val="0"/>
      </c:catAx>
      <c:valAx>
        <c:axId val="276876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3405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215"/>
        </c:manualLayout>
      </c:layout>
      <c:overlay val="0"/>
    </c:legend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5</xdr:col>
      <xdr:colOff>1371600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2152650"/>
        <a:ext cx="4591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1352550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050" y="4572000"/>
        <a:ext cx="4552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8" t="s">
        <v>88</v>
      </c>
      <c r="B37" s="118"/>
      <c r="C37" s="118"/>
      <c r="D37" s="118"/>
      <c r="E37" s="118"/>
      <c r="F37" s="118"/>
      <c r="G37" s="118"/>
      <c r="H37" s="118"/>
    </row>
    <row r="38" ht="12.75">
      <c r="A38" t="s">
        <v>87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27" t="s">
        <v>164</v>
      </c>
      <c r="B1" s="127"/>
      <c r="C1" s="127"/>
      <c r="D1" s="127"/>
      <c r="E1" s="127"/>
    </row>
    <row r="2" ht="12.75">
      <c r="B2" s="77" t="s">
        <v>165</v>
      </c>
    </row>
    <row r="3" spans="1:2" ht="12.75">
      <c r="A3" t="s">
        <v>113</v>
      </c>
      <c r="B3" t="s">
        <v>103</v>
      </c>
    </row>
    <row r="5" spans="2:5" ht="25.5">
      <c r="B5" t="s">
        <v>115</v>
      </c>
      <c r="C5" s="87" t="s">
        <v>116</v>
      </c>
      <c r="D5" s="87" t="s">
        <v>117</v>
      </c>
      <c r="E5" s="88" t="s">
        <v>118</v>
      </c>
    </row>
    <row r="6" spans="1:5" ht="12.75">
      <c r="A6" t="s">
        <v>119</v>
      </c>
      <c r="B6" t="s">
        <v>120</v>
      </c>
      <c r="C6" s="59"/>
      <c r="D6" s="59"/>
      <c r="E6" s="89"/>
    </row>
    <row r="7" spans="1:5" ht="12.75">
      <c r="A7" t="s">
        <v>114</v>
      </c>
      <c r="B7" t="s">
        <v>121</v>
      </c>
      <c r="C7">
        <v>6.85</v>
      </c>
      <c r="D7">
        <v>13.95</v>
      </c>
      <c r="E7">
        <v>35.02</v>
      </c>
    </row>
    <row r="8" spans="2:5" ht="12.75">
      <c r="B8" t="s">
        <v>122</v>
      </c>
      <c r="C8">
        <v>5.28</v>
      </c>
      <c r="D8">
        <v>9.98</v>
      </c>
      <c r="E8">
        <v>24.85</v>
      </c>
    </row>
    <row r="9" spans="2:5" ht="12.75">
      <c r="B9" t="s">
        <v>124</v>
      </c>
      <c r="C9">
        <v>2.08</v>
      </c>
      <c r="D9">
        <v>3.88</v>
      </c>
      <c r="E9">
        <v>12.15</v>
      </c>
    </row>
    <row r="10" spans="2:5" ht="12.75">
      <c r="B10" t="s">
        <v>125</v>
      </c>
      <c r="C10">
        <v>9.85</v>
      </c>
      <c r="D10">
        <v>15.14</v>
      </c>
      <c r="E10">
        <v>30</v>
      </c>
    </row>
    <row r="11" spans="2:5" ht="12.75">
      <c r="B11" t="s">
        <v>126</v>
      </c>
      <c r="C11">
        <v>17.29</v>
      </c>
      <c r="D11">
        <v>27.45</v>
      </c>
      <c r="E11">
        <v>46.31</v>
      </c>
    </row>
    <row r="12" spans="2:5" ht="12.75">
      <c r="B12" t="s">
        <v>127</v>
      </c>
      <c r="C12">
        <v>3.91</v>
      </c>
      <c r="D12">
        <v>7.57</v>
      </c>
      <c r="E12">
        <v>22.4</v>
      </c>
    </row>
    <row r="13" spans="1:5" ht="12.75">
      <c r="A13" t="s">
        <v>128</v>
      </c>
      <c r="B13" t="s">
        <v>121</v>
      </c>
      <c r="C13">
        <v>5.86</v>
      </c>
      <c r="D13">
        <v>10.45</v>
      </c>
      <c r="E13">
        <v>23.35</v>
      </c>
    </row>
    <row r="14" spans="2:5" ht="12.75">
      <c r="B14" t="s">
        <v>122</v>
      </c>
      <c r="C14">
        <v>4.49</v>
      </c>
      <c r="D14">
        <v>6.81</v>
      </c>
      <c r="E14">
        <v>13.5</v>
      </c>
    </row>
    <row r="15" spans="2:5" ht="12.75">
      <c r="B15" t="s">
        <v>124</v>
      </c>
      <c r="C15">
        <v>1.47</v>
      </c>
      <c r="D15">
        <v>1.89</v>
      </c>
      <c r="E15">
        <v>4.15</v>
      </c>
    </row>
    <row r="16" spans="2:5" ht="12.75">
      <c r="B16" t="s">
        <v>125</v>
      </c>
      <c r="C16">
        <v>9.28</v>
      </c>
      <c r="D16">
        <v>12.96</v>
      </c>
      <c r="E16">
        <v>22.1</v>
      </c>
    </row>
    <row r="17" spans="2:5" ht="12.75">
      <c r="B17" t="s">
        <v>126</v>
      </c>
      <c r="C17">
        <v>16.79</v>
      </c>
      <c r="D17">
        <v>26.07</v>
      </c>
      <c r="E17">
        <v>42.21</v>
      </c>
    </row>
    <row r="18" spans="2:5" ht="12.75">
      <c r="B18" t="s">
        <v>127</v>
      </c>
      <c r="C18">
        <v>3.05</v>
      </c>
      <c r="D18">
        <v>4.72</v>
      </c>
      <c r="E18">
        <v>11.75</v>
      </c>
    </row>
    <row r="19" spans="1:5" ht="12.75">
      <c r="A19" t="s">
        <v>129</v>
      </c>
      <c r="B19" t="s">
        <v>121</v>
      </c>
      <c r="C19">
        <v>83.97</v>
      </c>
      <c r="D19">
        <v>91.53</v>
      </c>
      <c r="E19">
        <v>92.48</v>
      </c>
    </row>
    <row r="20" spans="2:5" ht="12.75">
      <c r="B20" t="s">
        <v>122</v>
      </c>
      <c r="C20">
        <v>67.52</v>
      </c>
      <c r="D20">
        <v>80.17</v>
      </c>
      <c r="E20">
        <v>80.71</v>
      </c>
    </row>
    <row r="21" spans="2:5" ht="12.75">
      <c r="B21" t="s">
        <v>124</v>
      </c>
      <c r="C21" t="s">
        <v>123</v>
      </c>
      <c r="D21">
        <v>48.04</v>
      </c>
      <c r="E21">
        <v>51.57</v>
      </c>
    </row>
    <row r="22" spans="2:5" ht="12.75">
      <c r="B22" t="s">
        <v>125</v>
      </c>
      <c r="C22" t="s">
        <v>123</v>
      </c>
      <c r="D22">
        <v>63.52</v>
      </c>
      <c r="E22">
        <v>68.94</v>
      </c>
    </row>
    <row r="23" spans="2:5" ht="12.75">
      <c r="B23" t="s">
        <v>126</v>
      </c>
      <c r="C23" t="s">
        <v>123</v>
      </c>
      <c r="D23">
        <v>58.01</v>
      </c>
      <c r="E23">
        <v>66.52</v>
      </c>
    </row>
    <row r="24" spans="2:5" ht="12.75">
      <c r="B24" t="s">
        <v>127</v>
      </c>
      <c r="C24">
        <v>70.57</v>
      </c>
      <c r="D24">
        <v>70.93</v>
      </c>
      <c r="E24">
        <v>74.88</v>
      </c>
    </row>
    <row r="27" ht="12.75">
      <c r="A27" t="s">
        <v>130</v>
      </c>
    </row>
    <row r="28" spans="1:5" ht="78" customHeight="1">
      <c r="A28" s="125" t="s">
        <v>131</v>
      </c>
      <c r="B28" s="126"/>
      <c r="C28" s="128"/>
      <c r="D28" s="128"/>
      <c r="E28" s="128"/>
    </row>
    <row r="29" spans="1:2" ht="12.75">
      <c r="A29" s="125"/>
      <c r="B29" s="126"/>
    </row>
    <row r="30" spans="1:2" ht="12.75">
      <c r="A30" s="125"/>
      <c r="B30" s="126"/>
    </row>
    <row r="31" spans="1:2" ht="12.75">
      <c r="A31" s="125"/>
      <c r="B31" s="126"/>
    </row>
    <row r="32" spans="1:2" ht="12.75">
      <c r="A32" s="125"/>
      <c r="B32" s="126"/>
    </row>
    <row r="33" spans="1:2" ht="12.75">
      <c r="A33" s="125"/>
      <c r="B33" s="126"/>
    </row>
    <row r="34" spans="1:2" ht="12.75">
      <c r="A34" s="125"/>
      <c r="B34" s="126"/>
    </row>
    <row r="35" spans="1:2" ht="12.75">
      <c r="A35" s="125"/>
      <c r="B35" s="126"/>
    </row>
    <row r="36" spans="1:2" ht="12.75">
      <c r="A36" s="125"/>
      <c r="B36" s="126"/>
    </row>
    <row r="37" spans="1:2" ht="12.75">
      <c r="A37" s="125"/>
      <c r="B37" s="126"/>
    </row>
  </sheetData>
  <mergeCells count="11">
    <mergeCell ref="A1:E1"/>
    <mergeCell ref="A29:B29"/>
    <mergeCell ref="A28:E28"/>
    <mergeCell ref="A30:B30"/>
    <mergeCell ref="A35:B35"/>
    <mergeCell ref="A36:B36"/>
    <mergeCell ref="A37:B37"/>
    <mergeCell ref="A31:B31"/>
    <mergeCell ref="A32:B32"/>
    <mergeCell ref="A33:B33"/>
    <mergeCell ref="A34:B34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cols>
    <col min="1" max="1" width="21.00390625" style="0" customWidth="1"/>
    <col min="2" max="2" width="10.8515625" style="0" customWidth="1"/>
    <col min="3" max="3" width="8.57421875" style="0" customWidth="1"/>
    <col min="4" max="4" width="4.57421875" style="0" customWidth="1"/>
    <col min="5" max="5" width="3.28125" style="0" customWidth="1"/>
    <col min="6" max="6" width="23.00390625" style="0" customWidth="1"/>
  </cols>
  <sheetData>
    <row r="1" spans="1:8" ht="28.5" customHeight="1">
      <c r="A1" s="127" t="s">
        <v>170</v>
      </c>
      <c r="B1" s="127"/>
      <c r="C1" s="127"/>
      <c r="D1" s="127"/>
      <c r="E1" s="127"/>
      <c r="F1" s="127"/>
      <c r="G1" s="127"/>
      <c r="H1" s="127"/>
    </row>
    <row r="2" spans="1:8" ht="12.75" customHeight="1">
      <c r="A2" s="116"/>
      <c r="B2" s="116"/>
      <c r="C2" s="116"/>
      <c r="D2" s="116"/>
      <c r="E2" s="116"/>
      <c r="F2" s="116"/>
      <c r="G2" s="116"/>
      <c r="H2" s="116"/>
    </row>
    <row r="3" spans="1:8" ht="12.75" customHeight="1">
      <c r="A3" s="116"/>
      <c r="B3" s="116"/>
      <c r="C3" s="116"/>
      <c r="D3" s="116"/>
      <c r="E3" s="116"/>
      <c r="F3" s="116"/>
      <c r="G3" s="116"/>
      <c r="H3" s="116"/>
    </row>
    <row r="4" spans="2:8" ht="12.75">
      <c r="B4" s="129" t="s">
        <v>2</v>
      </c>
      <c r="C4" s="129"/>
      <c r="G4" s="129" t="s">
        <v>1</v>
      </c>
      <c r="H4" s="129"/>
    </row>
    <row r="5" spans="2:8" ht="12.75">
      <c r="B5" s="117">
        <v>1994</v>
      </c>
      <c r="C5" s="117">
        <v>2004</v>
      </c>
      <c r="G5" s="117">
        <v>1994</v>
      </c>
      <c r="H5" s="117">
        <v>2004</v>
      </c>
    </row>
    <row r="6" spans="1:8" ht="12.75">
      <c r="A6" t="s">
        <v>166</v>
      </c>
      <c r="B6" s="75">
        <v>23.7</v>
      </c>
      <c r="C6" s="75">
        <v>25.2</v>
      </c>
      <c r="F6" t="s">
        <v>166</v>
      </c>
      <c r="G6" s="75">
        <v>48.1</v>
      </c>
      <c r="H6" s="75">
        <v>36.7</v>
      </c>
    </row>
    <row r="7" spans="1:8" ht="12.75">
      <c r="A7" t="s">
        <v>167</v>
      </c>
      <c r="B7" s="75">
        <v>32.8</v>
      </c>
      <c r="C7" s="75">
        <v>12.9</v>
      </c>
      <c r="F7" t="s">
        <v>167</v>
      </c>
      <c r="G7" s="75">
        <v>20.8</v>
      </c>
      <c r="H7" s="75">
        <v>10.7</v>
      </c>
    </row>
    <row r="8" spans="1:8" ht="12.75">
      <c r="A8" t="s">
        <v>168</v>
      </c>
      <c r="B8" s="75">
        <v>12.5</v>
      </c>
      <c r="C8" s="75">
        <v>17</v>
      </c>
      <c r="F8" t="s">
        <v>168</v>
      </c>
      <c r="G8" s="75">
        <v>12.8</v>
      </c>
      <c r="H8" s="75">
        <v>17.1</v>
      </c>
    </row>
    <row r="9" spans="1:8" ht="12.75">
      <c r="A9" t="s">
        <v>169</v>
      </c>
      <c r="B9" s="75">
        <v>30</v>
      </c>
      <c r="C9" s="75">
        <v>44</v>
      </c>
      <c r="F9" t="s">
        <v>169</v>
      </c>
      <c r="G9" s="75">
        <v>15.6</v>
      </c>
      <c r="H9" s="75">
        <v>34.1</v>
      </c>
    </row>
    <row r="10" spans="7:8" ht="12.75">
      <c r="G10" s="75"/>
      <c r="H10" s="75"/>
    </row>
    <row r="11" spans="2:3" ht="12.75">
      <c r="B11" s="75"/>
      <c r="C11" s="75"/>
    </row>
    <row r="12" spans="2:8" ht="12.75">
      <c r="B12" s="75"/>
      <c r="C12" s="75"/>
      <c r="G12" s="75"/>
      <c r="H12" s="75"/>
    </row>
    <row r="13" spans="7:8" ht="12.75">
      <c r="G13" s="75"/>
      <c r="H13" s="75"/>
    </row>
    <row r="14" spans="2:3" ht="12.75">
      <c r="B14" s="75"/>
      <c r="C14" s="75"/>
    </row>
    <row r="15" spans="2:8" ht="12.75">
      <c r="B15" s="75"/>
      <c r="C15" s="75"/>
      <c r="G15" s="75"/>
      <c r="H15" s="75"/>
    </row>
    <row r="16" spans="7:8" ht="12.75">
      <c r="G16" s="75"/>
      <c r="H16" s="75"/>
    </row>
    <row r="17" spans="2:3" ht="12.75">
      <c r="B17" s="75"/>
      <c r="C17" s="75"/>
    </row>
    <row r="18" ht="12.75">
      <c r="B18" s="75"/>
    </row>
  </sheetData>
  <mergeCells count="3">
    <mergeCell ref="A1:H1"/>
    <mergeCell ref="B4:C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140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1">
        <f aca="true" t="shared" si="0" ref="B3:C6">+C37</f>
        <v>0.419</v>
      </c>
      <c r="C3" s="41">
        <f t="shared" si="0"/>
        <v>0.7190000000000001</v>
      </c>
    </row>
    <row r="4" spans="1:3" s="53" customFormat="1" ht="12.75">
      <c r="A4" s="52" t="s">
        <v>4</v>
      </c>
      <c r="B4" s="54">
        <f t="shared" si="0"/>
        <v>0.424</v>
      </c>
      <c r="C4" s="54">
        <f t="shared" si="0"/>
        <v>0.131</v>
      </c>
    </row>
    <row r="5" spans="1:3" ht="51">
      <c r="A5" s="56" t="s">
        <v>85</v>
      </c>
      <c r="B5" s="41">
        <f t="shared" si="0"/>
        <v>0.12</v>
      </c>
      <c r="C5" s="41">
        <f t="shared" si="0"/>
        <v>0.11200000000000002</v>
      </c>
    </row>
    <row r="6" spans="1:3" s="55" customFormat="1" ht="25.5">
      <c r="A6" s="56" t="s">
        <v>5</v>
      </c>
      <c r="B6" s="54">
        <f t="shared" si="0"/>
        <v>0.036000000000000004</v>
      </c>
      <c r="C6" s="41">
        <f t="shared" si="0"/>
        <v>0.038</v>
      </c>
    </row>
    <row r="17" ht="12.75">
      <c r="A17" s="16" t="s">
        <v>77</v>
      </c>
    </row>
    <row r="18" ht="12.75">
      <c r="A18" s="16" t="s">
        <v>141</v>
      </c>
    </row>
    <row r="19" spans="1:17" ht="12.75">
      <c r="A19" s="16" t="s">
        <v>142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100</v>
      </c>
      <c r="B23" s="16"/>
      <c r="C23" s="16"/>
      <c r="D23" s="16" t="s">
        <v>78</v>
      </c>
      <c r="E23" s="79" t="s">
        <v>89</v>
      </c>
      <c r="F23" s="79" t="s">
        <v>101</v>
      </c>
      <c r="G23" s="79" t="s">
        <v>4</v>
      </c>
      <c r="H23" s="79" t="s">
        <v>80</v>
      </c>
      <c r="I23" s="79" t="s">
        <v>79</v>
      </c>
      <c r="J23" s="79" t="s">
        <v>81</v>
      </c>
      <c r="K23" s="79" t="s">
        <v>78</v>
      </c>
      <c r="L23" s="79" t="s">
        <v>89</v>
      </c>
      <c r="M23" s="79" t="s">
        <v>101</v>
      </c>
      <c r="N23" s="79" t="s">
        <v>4</v>
      </c>
      <c r="O23" s="79" t="s">
        <v>80</v>
      </c>
      <c r="P23" s="79" t="s">
        <v>79</v>
      </c>
      <c r="Q23" s="79" t="s">
        <v>81</v>
      </c>
    </row>
    <row r="24" spans="1:17" ht="12.75">
      <c r="A24" s="16"/>
      <c r="B24" s="16"/>
      <c r="C24" s="16"/>
      <c r="D24" s="16" t="s">
        <v>102</v>
      </c>
      <c r="E24" s="16" t="s">
        <v>102</v>
      </c>
      <c r="F24" s="16" t="s">
        <v>102</v>
      </c>
      <c r="G24" s="16" t="s">
        <v>102</v>
      </c>
      <c r="H24" s="16" t="s">
        <v>102</v>
      </c>
      <c r="I24" s="16" t="s">
        <v>102</v>
      </c>
      <c r="J24" s="16" t="s">
        <v>102</v>
      </c>
      <c r="K24" s="16" t="s">
        <v>103</v>
      </c>
      <c r="L24" s="16" t="s">
        <v>103</v>
      </c>
      <c r="M24" s="16" t="s">
        <v>103</v>
      </c>
      <c r="N24" s="16" t="s">
        <v>103</v>
      </c>
      <c r="O24" s="16" t="s">
        <v>103</v>
      </c>
      <c r="P24" s="16" t="s">
        <v>103</v>
      </c>
      <c r="Q24" s="16" t="s">
        <v>103</v>
      </c>
    </row>
    <row r="25" spans="1:17" ht="12.75">
      <c r="A25" s="80" t="s">
        <v>104</v>
      </c>
      <c r="B25" s="80"/>
      <c r="C25" s="80" t="s">
        <v>105</v>
      </c>
      <c r="D25" s="101">
        <v>35462</v>
      </c>
      <c r="E25" s="101">
        <v>19416</v>
      </c>
      <c r="F25" s="101">
        <v>658</v>
      </c>
      <c r="G25" s="101">
        <v>10596</v>
      </c>
      <c r="H25" s="101">
        <v>3086</v>
      </c>
      <c r="I25" s="101">
        <v>413</v>
      </c>
      <c r="J25" s="101">
        <v>1293</v>
      </c>
      <c r="K25" s="102">
        <v>100</v>
      </c>
      <c r="L25" s="102">
        <v>54.8</v>
      </c>
      <c r="M25" s="102">
        <v>1.9</v>
      </c>
      <c r="N25" s="102">
        <v>29.9</v>
      </c>
      <c r="O25" s="102">
        <v>8.7</v>
      </c>
      <c r="P25" s="102">
        <v>1.2</v>
      </c>
      <c r="Q25" s="102">
        <v>3.6</v>
      </c>
    </row>
    <row r="26" spans="1:17" ht="12.75">
      <c r="A26" s="81" t="s">
        <v>106</v>
      </c>
      <c r="B26" s="81"/>
      <c r="C26" s="81" t="s">
        <v>105</v>
      </c>
      <c r="D26" s="103">
        <v>15174</v>
      </c>
      <c r="E26" s="103">
        <v>10912</v>
      </c>
      <c r="F26" s="103">
        <v>269</v>
      </c>
      <c r="G26" s="103">
        <v>1986</v>
      </c>
      <c r="H26" s="103">
        <v>1234</v>
      </c>
      <c r="I26" s="103">
        <v>202</v>
      </c>
      <c r="J26" s="103">
        <v>573</v>
      </c>
      <c r="K26" s="104">
        <v>100</v>
      </c>
      <c r="L26" s="104">
        <v>71.9</v>
      </c>
      <c r="M26" s="104">
        <v>1.8</v>
      </c>
      <c r="N26" s="104">
        <v>13.1</v>
      </c>
      <c r="O26" s="104">
        <v>8.1</v>
      </c>
      <c r="P26" s="104">
        <v>1.3</v>
      </c>
      <c r="Q26" s="104">
        <v>3.8</v>
      </c>
    </row>
    <row r="27" spans="1:17" ht="12.75">
      <c r="A27" s="81" t="s">
        <v>107</v>
      </c>
      <c r="B27" s="81"/>
      <c r="C27" s="81" t="s">
        <v>105</v>
      </c>
      <c r="D27" s="103">
        <v>20287</v>
      </c>
      <c r="E27" s="103">
        <v>8504</v>
      </c>
      <c r="F27" s="103">
        <v>389</v>
      </c>
      <c r="G27" s="103">
        <v>8610</v>
      </c>
      <c r="H27" s="103">
        <v>1852</v>
      </c>
      <c r="I27" s="103">
        <v>211</v>
      </c>
      <c r="J27" s="103">
        <v>721</v>
      </c>
      <c r="K27" s="104">
        <v>100</v>
      </c>
      <c r="L27" s="104">
        <v>41.9</v>
      </c>
      <c r="M27" s="104">
        <v>1.9</v>
      </c>
      <c r="N27" s="104">
        <v>42.4</v>
      </c>
      <c r="O27" s="104">
        <v>9.1</v>
      </c>
      <c r="P27" s="104">
        <v>1</v>
      </c>
      <c r="Q27" s="104">
        <v>3.6</v>
      </c>
    </row>
    <row r="29" spans="1:16" ht="12.75">
      <c r="A29" s="77" t="s">
        <v>108</v>
      </c>
      <c r="O29" t="s">
        <v>153</v>
      </c>
      <c r="P29" s="115">
        <f>SUM(O25+P25+M25)</f>
        <v>11.799999999999999</v>
      </c>
    </row>
    <row r="30" spans="15:16" ht="12.75">
      <c r="O30" t="s">
        <v>154</v>
      </c>
      <c r="P30" s="115">
        <f>SUM(O26+P26+M26)</f>
        <v>11.200000000000001</v>
      </c>
    </row>
    <row r="31" spans="1:16" ht="12.75">
      <c r="A31" t="s">
        <v>109</v>
      </c>
      <c r="O31" t="s">
        <v>155</v>
      </c>
      <c r="P31" s="115">
        <f>SUM(O27+P27+M27)</f>
        <v>12</v>
      </c>
    </row>
    <row r="32" ht="12.75">
      <c r="A32" t="s">
        <v>110</v>
      </c>
    </row>
    <row r="33" ht="12.75">
      <c r="A33" t="s">
        <v>143</v>
      </c>
    </row>
    <row r="34" spans="1:12" ht="12.75">
      <c r="A34" t="s">
        <v>144</v>
      </c>
      <c r="L34" s="59"/>
    </row>
    <row r="36" spans="1:4" ht="12.75">
      <c r="A36" s="82" t="s">
        <v>111</v>
      </c>
      <c r="C36" s="83" t="s">
        <v>1</v>
      </c>
      <c r="D36" s="83" t="s">
        <v>2</v>
      </c>
    </row>
    <row r="37" spans="1:4" ht="12.75">
      <c r="A37" s="78" t="s">
        <v>3</v>
      </c>
      <c r="B37" s="41"/>
      <c r="C37" s="84">
        <f>(L27/100)</f>
        <v>0.419</v>
      </c>
      <c r="D37" s="84">
        <f>(L26/100)</f>
        <v>0.7190000000000001</v>
      </c>
    </row>
    <row r="38" spans="1:17" ht="12.75">
      <c r="A38" s="13" t="s">
        <v>4</v>
      </c>
      <c r="B38" s="54"/>
      <c r="C38" s="85">
        <f>(N27/100)</f>
        <v>0.424</v>
      </c>
      <c r="D38" s="85">
        <f>(N26/100)</f>
        <v>0.131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4" ht="51">
      <c r="A39" s="56" t="s">
        <v>85</v>
      </c>
      <c r="B39" s="41"/>
      <c r="C39" s="84">
        <f>((M27+O27+P27)/100)</f>
        <v>0.12</v>
      </c>
      <c r="D39" s="84">
        <f>((M26+O26+P26)/100)</f>
        <v>0.11200000000000002</v>
      </c>
    </row>
    <row r="40" spans="1:4" ht="25.5">
      <c r="A40" s="56" t="s">
        <v>5</v>
      </c>
      <c r="B40" s="54"/>
      <c r="C40" s="85">
        <f>(Q27/100)</f>
        <v>0.036000000000000004</v>
      </c>
      <c r="D40" s="85">
        <f>(Q26/100)</f>
        <v>0.038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29" t="s">
        <v>145</v>
      </c>
      <c r="B1" s="29"/>
      <c r="C1" s="29"/>
      <c r="D1" s="29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0">
        <v>0.724</v>
      </c>
      <c r="C3" s="90">
        <v>0.416</v>
      </c>
      <c r="E3" s="41"/>
      <c r="F3" s="41"/>
    </row>
    <row r="4" spans="1:6" ht="12.75">
      <c r="A4" s="19" t="s">
        <v>82</v>
      </c>
      <c r="B4" s="90">
        <v>0.188</v>
      </c>
      <c r="C4" s="90">
        <v>0.397</v>
      </c>
      <c r="E4" s="41"/>
      <c r="F4" s="41"/>
    </row>
    <row r="5" spans="1:6" ht="12.75">
      <c r="A5" s="19" t="s">
        <v>83</v>
      </c>
      <c r="B5" s="91">
        <f>((6.3+2.5)/100)</f>
        <v>0.08800000000000001</v>
      </c>
      <c r="C5" s="90">
        <f>((17+1.7)/100)</f>
        <v>0.187</v>
      </c>
      <c r="E5" s="41"/>
      <c r="F5" s="41"/>
    </row>
    <row r="6" spans="1:4" ht="12.75">
      <c r="A6" s="30"/>
      <c r="B6" s="30"/>
      <c r="C6" s="90"/>
      <c r="D6" s="30"/>
    </row>
    <row r="37" spans="1:4" ht="15.75">
      <c r="A37" s="42"/>
      <c r="B37" s="29"/>
      <c r="C37" s="29"/>
      <c r="D37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146</v>
      </c>
      <c r="B1" s="21"/>
    </row>
    <row r="2" spans="1:2" s="16" customFormat="1" ht="12.75">
      <c r="A2" s="22" t="s">
        <v>148</v>
      </c>
      <c r="B2" s="106"/>
    </row>
    <row r="3" spans="1:2" s="16" customFormat="1" ht="12.75">
      <c r="A3" s="108" t="s">
        <v>8</v>
      </c>
      <c r="B3" s="107"/>
    </row>
    <row r="4" spans="1:2" ht="13.5" thickBot="1">
      <c r="A4" s="25" t="s">
        <v>10</v>
      </c>
      <c r="B4" s="64">
        <v>37260352</v>
      </c>
    </row>
    <row r="5" spans="1:2" ht="13.5" thickTop="1">
      <c r="A5" s="23" t="s">
        <v>11</v>
      </c>
      <c r="B5" s="62">
        <v>615597</v>
      </c>
    </row>
    <row r="6" spans="1:2" ht="12.75">
      <c r="A6" s="24" t="s">
        <v>12</v>
      </c>
      <c r="B6" s="63">
        <v>45630</v>
      </c>
    </row>
    <row r="7" spans="1:2" ht="12.75">
      <c r="A7" s="24" t="s">
        <v>13</v>
      </c>
      <c r="B7" s="63">
        <v>790286</v>
      </c>
    </row>
    <row r="8" spans="1:2" ht="12.75">
      <c r="A8" s="24" t="s">
        <v>14</v>
      </c>
      <c r="B8" s="63">
        <v>390421</v>
      </c>
    </row>
    <row r="9" spans="1:2" ht="13.5" thickBot="1">
      <c r="A9" s="25" t="s">
        <v>15</v>
      </c>
      <c r="B9" s="64">
        <v>3931514</v>
      </c>
    </row>
    <row r="10" spans="1:2" ht="13.5" thickTop="1">
      <c r="A10" s="23" t="s">
        <v>16</v>
      </c>
      <c r="B10" s="62">
        <v>477186</v>
      </c>
    </row>
    <row r="11" spans="1:2" ht="12.75">
      <c r="A11" s="24" t="s">
        <v>17</v>
      </c>
      <c r="B11" s="63">
        <v>470443</v>
      </c>
    </row>
    <row r="12" spans="1:2" ht="12.75">
      <c r="A12" s="24" t="s">
        <v>18</v>
      </c>
      <c r="B12" s="63">
        <v>114574</v>
      </c>
    </row>
    <row r="13" spans="1:2" ht="12.75">
      <c r="A13" s="24" t="s">
        <v>19</v>
      </c>
      <c r="B13" s="63">
        <v>71331</v>
      </c>
    </row>
    <row r="14" spans="1:2" ht="13.5" thickBot="1">
      <c r="A14" s="25" t="s">
        <v>20</v>
      </c>
      <c r="B14" s="64">
        <v>3037704</v>
      </c>
    </row>
    <row r="15" spans="1:2" ht="13.5" thickTop="1">
      <c r="A15" s="23" t="s">
        <v>21</v>
      </c>
      <c r="B15" s="62">
        <v>912874</v>
      </c>
    </row>
    <row r="16" spans="1:2" ht="12.75">
      <c r="A16" s="24" t="s">
        <v>22</v>
      </c>
      <c r="B16" s="63">
        <v>179370</v>
      </c>
    </row>
    <row r="17" spans="1:2" ht="12.75">
      <c r="A17" s="24" t="s">
        <v>23</v>
      </c>
      <c r="B17" s="63">
        <v>169173</v>
      </c>
    </row>
    <row r="18" spans="1:2" ht="12.75">
      <c r="A18" s="24" t="s">
        <v>24</v>
      </c>
      <c r="B18" s="63">
        <v>1534476</v>
      </c>
    </row>
    <row r="19" spans="1:2" ht="13.5" thickBot="1">
      <c r="A19" s="25" t="s">
        <v>25</v>
      </c>
      <c r="B19" s="64">
        <v>784219</v>
      </c>
    </row>
    <row r="20" spans="1:2" ht="13.5" thickTop="1">
      <c r="A20" s="23" t="s">
        <v>26</v>
      </c>
      <c r="B20" s="62">
        <v>435657</v>
      </c>
    </row>
    <row r="21" spans="1:2" ht="12.75">
      <c r="A21" s="24" t="s">
        <v>27</v>
      </c>
      <c r="B21" s="63">
        <v>357709</v>
      </c>
    </row>
    <row r="22" spans="1:2" ht="12.75">
      <c r="A22" s="24" t="s">
        <v>28</v>
      </c>
      <c r="B22" s="63">
        <v>537294</v>
      </c>
    </row>
    <row r="23" spans="1:2" ht="12.75">
      <c r="A23" s="24" t="s">
        <v>29</v>
      </c>
      <c r="B23" s="63">
        <v>523346</v>
      </c>
    </row>
    <row r="24" spans="1:2" ht="13.5" thickBot="1">
      <c r="A24" s="25" t="s">
        <v>30</v>
      </c>
      <c r="B24" s="64">
        <v>192639</v>
      </c>
    </row>
    <row r="25" spans="1:2" ht="13.5" thickTop="1">
      <c r="A25" s="23" t="s">
        <v>31</v>
      </c>
      <c r="B25" s="62">
        <v>650568</v>
      </c>
    </row>
    <row r="26" spans="1:2" ht="12.75">
      <c r="A26" s="24" t="s">
        <v>32</v>
      </c>
      <c r="B26" s="63">
        <v>855962</v>
      </c>
    </row>
    <row r="27" spans="1:2" ht="12.75">
      <c r="A27" s="24" t="s">
        <v>33</v>
      </c>
      <c r="B27" s="63">
        <v>1260864</v>
      </c>
    </row>
    <row r="28" spans="1:2" ht="12.75">
      <c r="A28" s="24" t="s">
        <v>34</v>
      </c>
      <c r="B28" s="63">
        <v>627394</v>
      </c>
    </row>
    <row r="29" spans="1:2" ht="13.5" thickBot="1">
      <c r="A29" s="25" t="s">
        <v>35</v>
      </c>
      <c r="B29" s="64">
        <v>362172</v>
      </c>
    </row>
    <row r="30" spans="1:2" ht="13.5" thickTop="1">
      <c r="A30" s="23" t="s">
        <v>36</v>
      </c>
      <c r="B30" s="62">
        <v>778891</v>
      </c>
    </row>
    <row r="31" spans="1:2" ht="12.75">
      <c r="A31" s="24" t="s">
        <v>37</v>
      </c>
      <c r="B31" s="63">
        <v>130592</v>
      </c>
    </row>
    <row r="32" spans="1:2" ht="12.75">
      <c r="A32" s="24" t="s">
        <v>38</v>
      </c>
      <c r="B32" s="63">
        <v>234655</v>
      </c>
    </row>
    <row r="33" spans="1:2" ht="12.75">
      <c r="A33" s="24" t="s">
        <v>39</v>
      </c>
      <c r="B33" s="63">
        <v>276943</v>
      </c>
    </row>
    <row r="34" spans="1:2" ht="13.5" thickBot="1">
      <c r="A34" s="25" t="s">
        <v>40</v>
      </c>
      <c r="B34" s="64">
        <v>162629</v>
      </c>
    </row>
    <row r="35" spans="1:2" ht="13.5" thickTop="1">
      <c r="A35" s="23" t="s">
        <v>41</v>
      </c>
      <c r="B35" s="62">
        <v>1127742</v>
      </c>
    </row>
    <row r="36" spans="1:2" ht="12.75">
      <c r="A36" s="24" t="s">
        <v>42</v>
      </c>
      <c r="B36" s="63">
        <v>242600</v>
      </c>
    </row>
    <row r="37" spans="1:2" ht="12.75">
      <c r="A37" s="24" t="s">
        <v>43</v>
      </c>
      <c r="B37" s="63">
        <v>2522686</v>
      </c>
    </row>
    <row r="38" spans="1:2" ht="12.75">
      <c r="A38" s="24" t="s">
        <v>44</v>
      </c>
      <c r="B38" s="63">
        <v>1076951</v>
      </c>
    </row>
    <row r="39" spans="1:2" ht="13.5" thickBot="1">
      <c r="A39" s="25" t="s">
        <v>45</v>
      </c>
      <c r="B39" s="64">
        <v>92874</v>
      </c>
    </row>
    <row r="40" spans="1:2" ht="13.5" thickTop="1">
      <c r="A40" s="23" t="s">
        <v>46</v>
      </c>
      <c r="B40" s="62">
        <v>1531994</v>
      </c>
    </row>
    <row r="41" spans="1:2" ht="12.75">
      <c r="A41" s="24" t="s">
        <v>47</v>
      </c>
      <c r="B41" s="63">
        <v>473545</v>
      </c>
    </row>
    <row r="42" spans="1:2" ht="12.75">
      <c r="A42" s="24" t="s">
        <v>48</v>
      </c>
      <c r="B42" s="63">
        <v>478180</v>
      </c>
    </row>
    <row r="43" spans="1:2" ht="12.75">
      <c r="A43" s="24" t="s">
        <v>49</v>
      </c>
      <c r="B43" s="63">
        <v>1885323</v>
      </c>
    </row>
    <row r="44" spans="1:2" ht="13.5" thickBot="1">
      <c r="A44" s="25" t="s">
        <v>50</v>
      </c>
      <c r="B44" s="64">
        <v>147966</v>
      </c>
    </row>
    <row r="45" spans="1:2" ht="13.5" thickTop="1">
      <c r="A45" s="23" t="s">
        <v>51</v>
      </c>
      <c r="B45" s="62">
        <v>553396</v>
      </c>
    </row>
    <row r="46" spans="1:2" ht="12.75">
      <c r="A46" s="24" t="s">
        <v>52</v>
      </c>
      <c r="B46" s="63">
        <v>111183</v>
      </c>
    </row>
    <row r="47" spans="1:2" ht="12.75">
      <c r="A47" s="24" t="s">
        <v>53</v>
      </c>
      <c r="B47" s="63">
        <v>769222</v>
      </c>
    </row>
    <row r="48" spans="1:2" ht="12.75">
      <c r="A48" s="24" t="s">
        <v>54</v>
      </c>
      <c r="B48" s="63">
        <v>2334459</v>
      </c>
    </row>
    <row r="49" spans="1:2" ht="13.5" thickBot="1">
      <c r="A49" s="25" t="s">
        <v>55</v>
      </c>
      <c r="B49" s="64">
        <v>225539</v>
      </c>
    </row>
    <row r="50" spans="1:2" ht="13.5" thickTop="1">
      <c r="A50" s="23" t="s">
        <v>56</v>
      </c>
      <c r="B50" s="62">
        <v>82966</v>
      </c>
    </row>
    <row r="51" spans="1:2" ht="12.75">
      <c r="A51" s="24" t="s">
        <v>57</v>
      </c>
      <c r="B51" s="63">
        <v>887768</v>
      </c>
    </row>
    <row r="52" spans="1:2" ht="12.75">
      <c r="A52" s="24" t="s">
        <v>58</v>
      </c>
      <c r="B52" s="63">
        <v>738369</v>
      </c>
    </row>
    <row r="53" spans="1:2" ht="12.75">
      <c r="A53" s="24" t="s">
        <v>59</v>
      </c>
      <c r="B53" s="63">
        <v>278692</v>
      </c>
    </row>
    <row r="54" spans="1:2" ht="12.75">
      <c r="A54" s="24" t="s">
        <v>60</v>
      </c>
      <c r="B54" s="63">
        <v>724034</v>
      </c>
    </row>
    <row r="55" spans="1:2" ht="13.5" thickBot="1">
      <c r="A55" s="26" t="s">
        <v>61</v>
      </c>
      <c r="B55" s="65">
        <v>62750</v>
      </c>
    </row>
    <row r="56" spans="1:2" ht="12.75">
      <c r="A56" s="16" t="s">
        <v>132</v>
      </c>
      <c r="B56" s="96">
        <v>489819</v>
      </c>
    </row>
    <row r="57" ht="12.75">
      <c r="B57" s="94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134</v>
      </c>
    </row>
  </sheetData>
  <printOptions/>
  <pageMargins left="0.75" right="0.75" top="1" bottom="1" header="0.5" footer="0.5"/>
  <pageSetup fitToHeight="1" fitToWidth="1" horizontalDpi="600" verticalDpi="600" orientation="portrait" scale="64" r:id="rId3"/>
  <legacyDrawing r:id="rId2"/>
  <oleObjects>
    <oleObject progId="MSMap.8" shapeId="39886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146</v>
      </c>
    </row>
    <row r="2" spans="1:2" s="16" customFormat="1" ht="12.75">
      <c r="A2" s="22" t="s">
        <v>147</v>
      </c>
      <c r="B2" s="109"/>
    </row>
    <row r="3" spans="1:3" s="16" customFormat="1" ht="12.75">
      <c r="A3" s="111" t="s">
        <v>8</v>
      </c>
      <c r="B3" s="112"/>
      <c r="C3" s="97"/>
    </row>
    <row r="4" spans="1:2" ht="13.5" thickBot="1">
      <c r="A4" s="110" t="s">
        <v>10</v>
      </c>
      <c r="B4" s="105">
        <v>0.12445070363148532</v>
      </c>
    </row>
    <row r="5" spans="1:2" ht="13.5" thickTop="1">
      <c r="A5" s="23" t="s">
        <v>11</v>
      </c>
      <c r="B5" s="67">
        <v>0.13385366044578967</v>
      </c>
    </row>
    <row r="6" spans="1:2" ht="12.75">
      <c r="A6" s="24" t="s">
        <v>12</v>
      </c>
      <c r="B6" s="44">
        <v>0.06809909066894708</v>
      </c>
    </row>
    <row r="7" spans="1:2" ht="12.75">
      <c r="A7" s="24" t="s">
        <v>13</v>
      </c>
      <c r="B7" s="44">
        <v>0.12816173282013674</v>
      </c>
    </row>
    <row r="8" spans="1:2" ht="12.75">
      <c r="A8" s="24" t="s">
        <v>14</v>
      </c>
      <c r="B8" s="44">
        <v>0.13889675517063743</v>
      </c>
    </row>
    <row r="9" spans="1:2" ht="13.5" thickBot="1">
      <c r="A9" s="25" t="s">
        <v>15</v>
      </c>
      <c r="B9" s="66">
        <v>0.10783813250857868</v>
      </c>
    </row>
    <row r="10" spans="1:2" ht="13.5" thickTop="1">
      <c r="A10" s="23" t="s">
        <v>16</v>
      </c>
      <c r="B10" s="44">
        <v>0.1003888393451645</v>
      </c>
    </row>
    <row r="11" spans="1:2" ht="12.75">
      <c r="A11" s="24" t="s">
        <v>17</v>
      </c>
      <c r="B11" s="44">
        <v>0.13422785663926337</v>
      </c>
    </row>
    <row r="12" spans="1:2" ht="12.75">
      <c r="A12" s="24" t="s">
        <v>18</v>
      </c>
      <c r="B12" s="44">
        <v>0.13424396233754668</v>
      </c>
    </row>
    <row r="13" spans="1:2" ht="12.75">
      <c r="A13" s="24" t="s">
        <v>19</v>
      </c>
      <c r="B13" s="44">
        <v>0.12266091173284267</v>
      </c>
    </row>
    <row r="14" spans="1:2" ht="13.5" thickBot="1">
      <c r="A14" s="25" t="s">
        <v>20</v>
      </c>
      <c r="B14" s="66">
        <v>0.16792276436426803</v>
      </c>
    </row>
    <row r="15" spans="1:2" ht="13.5" thickTop="1">
      <c r="A15" s="23" t="s">
        <v>21</v>
      </c>
      <c r="B15" s="44">
        <v>0.09748822637818841</v>
      </c>
    </row>
    <row r="16" spans="1:2" ht="12.75">
      <c r="A16" s="24" t="s">
        <v>22</v>
      </c>
      <c r="B16" s="44">
        <v>0.13953347263084034</v>
      </c>
    </row>
    <row r="17" spans="1:2" ht="12.75">
      <c r="A17" s="24" t="s">
        <v>23</v>
      </c>
      <c r="B17" s="44">
        <v>0.11536108942252286</v>
      </c>
    </row>
    <row r="18" spans="1:2" ht="12.75">
      <c r="A18" s="24" t="s">
        <v>24</v>
      </c>
      <c r="B18" s="44">
        <v>0.11958226211563774</v>
      </c>
    </row>
    <row r="19" spans="1:2" ht="13.5" thickBot="1">
      <c r="A19" s="25" t="s">
        <v>25</v>
      </c>
      <c r="B19" s="66">
        <v>0.12421264207605266</v>
      </c>
    </row>
    <row r="20" spans="1:2" ht="13.5" thickTop="1">
      <c r="A20" s="23" t="s">
        <v>26</v>
      </c>
      <c r="B20" s="44">
        <v>0.14609140919859762</v>
      </c>
    </row>
    <row r="21" spans="1:2" ht="12.75">
      <c r="A21" s="24" t="s">
        <v>27</v>
      </c>
      <c r="B21" s="44">
        <v>0.12941363747365756</v>
      </c>
    </row>
    <row r="22" spans="1:2" ht="12.75">
      <c r="A22" s="24" t="s">
        <v>28</v>
      </c>
      <c r="B22" s="44">
        <v>0.12774240301050338</v>
      </c>
    </row>
    <row r="23" spans="1:2" ht="12.75">
      <c r="A23" s="24" t="s">
        <v>29</v>
      </c>
      <c r="B23" s="44">
        <v>0.12205557763386451</v>
      </c>
    </row>
    <row r="24" spans="1:2" ht="13.5" thickBot="1">
      <c r="A24" s="25" t="s">
        <v>30</v>
      </c>
      <c r="B24" s="66">
        <v>0.14576482285517117</v>
      </c>
    </row>
    <row r="25" spans="1:2" ht="13.5" thickTop="1">
      <c r="A25" s="23" t="s">
        <v>31</v>
      </c>
      <c r="B25" s="44">
        <v>0.11584751181814928</v>
      </c>
    </row>
    <row r="26" spans="1:2" ht="12.75">
      <c r="A26" s="24" t="s">
        <v>32</v>
      </c>
      <c r="B26" s="44">
        <v>0.13297131218529568</v>
      </c>
    </row>
    <row r="27" spans="1:2" ht="12.75">
      <c r="A27" s="24" t="s">
        <v>33</v>
      </c>
      <c r="B27" s="44">
        <v>0.12489189643492743</v>
      </c>
    </row>
    <row r="28" spans="1:2" ht="12.75">
      <c r="A28" s="24" t="s">
        <v>34</v>
      </c>
      <c r="B28" s="44">
        <v>0.12142088958586256</v>
      </c>
    </row>
    <row r="29" spans="1:2" ht="13.5" thickBot="1">
      <c r="A29" s="25" t="s">
        <v>35</v>
      </c>
      <c r="B29" s="66">
        <v>0.12443464099445464</v>
      </c>
    </row>
    <row r="30" spans="1:2" ht="13.5" thickTop="1">
      <c r="A30" s="23" t="s">
        <v>36</v>
      </c>
      <c r="B30" s="44">
        <v>0.13330981686076315</v>
      </c>
    </row>
    <row r="31" spans="1:2" ht="12.75">
      <c r="A31" s="24" t="s">
        <v>37</v>
      </c>
      <c r="B31" s="44">
        <v>0.13824642823872155</v>
      </c>
    </row>
    <row r="32" spans="1:2" ht="12.75">
      <c r="A32" s="24" t="s">
        <v>38</v>
      </c>
      <c r="B32" s="44">
        <v>0.13269857283506312</v>
      </c>
    </row>
    <row r="33" spans="1:2" ht="12.75">
      <c r="A33" s="24" t="s">
        <v>39</v>
      </c>
      <c r="B33" s="44">
        <v>0.11097566888623614</v>
      </c>
    </row>
    <row r="34" spans="1:2" ht="13.5" thickBot="1">
      <c r="A34" s="25" t="s">
        <v>40</v>
      </c>
      <c r="B34" s="66">
        <v>0.12368211910456728</v>
      </c>
    </row>
    <row r="35" spans="1:2" ht="13.5" thickTop="1">
      <c r="A35" s="23" t="s">
        <v>41</v>
      </c>
      <c r="B35" s="44">
        <v>0.12926061600814254</v>
      </c>
    </row>
    <row r="36" spans="1:2" ht="12.75">
      <c r="A36" s="24" t="s">
        <v>42</v>
      </c>
      <c r="B36" s="44">
        <v>0.12411752998952727</v>
      </c>
    </row>
    <row r="37" spans="1:2" ht="12.75">
      <c r="A37" s="24" t="s">
        <v>43</v>
      </c>
      <c r="B37" s="44">
        <v>0.13066725825607267</v>
      </c>
    </row>
    <row r="38" spans="1:2" ht="12.75">
      <c r="A38" s="24" t="s">
        <v>44</v>
      </c>
      <c r="B38" s="44">
        <v>0.12159999909670914</v>
      </c>
    </row>
    <row r="39" spans="1:2" ht="13.5" thickBot="1">
      <c r="A39" s="25" t="s">
        <v>45</v>
      </c>
      <c r="B39" s="66">
        <v>0.14605884563910376</v>
      </c>
    </row>
    <row r="40" spans="1:2" ht="13.5" thickTop="1">
      <c r="A40" s="23" t="s">
        <v>46</v>
      </c>
      <c r="B40" s="44">
        <v>0.13347213793057783</v>
      </c>
    </row>
    <row r="41" spans="1:2" ht="12.75">
      <c r="A41" s="24" t="s">
        <v>47</v>
      </c>
      <c r="B41" s="44">
        <v>0.1323042613849082</v>
      </c>
    </row>
    <row r="42" spans="1:2" ht="12.75">
      <c r="A42" s="24" t="s">
        <v>48</v>
      </c>
      <c r="B42" s="44">
        <v>0.1292113669686048</v>
      </c>
    </row>
    <row r="43" spans="1:2" ht="12.75">
      <c r="A43" s="24" t="s">
        <v>49</v>
      </c>
      <c r="B43" s="44">
        <v>0.1515457307155326</v>
      </c>
    </row>
    <row r="44" spans="1:2" ht="13.5" thickBot="1">
      <c r="A44" s="25" t="s">
        <v>50</v>
      </c>
      <c r="B44" s="66">
        <v>0.13859555455643915</v>
      </c>
    </row>
    <row r="45" spans="1:2" ht="13.5" thickTop="1">
      <c r="A45" s="23" t="s">
        <v>51</v>
      </c>
      <c r="B45" s="44">
        <v>0.1280639000437142</v>
      </c>
    </row>
    <row r="46" spans="1:2" ht="12.75">
      <c r="A46" s="24" t="s">
        <v>52</v>
      </c>
      <c r="B46" s="44">
        <v>0.14219247773746385</v>
      </c>
    </row>
    <row r="47" spans="1:2" ht="12.75">
      <c r="A47" s="24" t="s">
        <v>53</v>
      </c>
      <c r="B47" s="44">
        <v>0.12737987975431556</v>
      </c>
    </row>
    <row r="48" spans="1:2" ht="12.75">
      <c r="A48" s="24" t="s">
        <v>54</v>
      </c>
      <c r="B48" s="44">
        <v>0.09930579161803561</v>
      </c>
    </row>
    <row r="49" spans="1:2" ht="13.5" thickBot="1">
      <c r="A49" s="25" t="s">
        <v>55</v>
      </c>
      <c r="B49" s="66">
        <v>0.08844448156771029</v>
      </c>
    </row>
    <row r="50" spans="1:2" ht="13.5" thickTop="1">
      <c r="A50" s="23" t="s">
        <v>56</v>
      </c>
      <c r="B50" s="44">
        <v>0.1329779390551171</v>
      </c>
    </row>
    <row r="51" spans="1:2" ht="12.75">
      <c r="A51" s="24" t="s">
        <v>57</v>
      </c>
      <c r="B51" s="44">
        <v>0.11615615257277227</v>
      </c>
    </row>
    <row r="52" spans="1:2" ht="12.75">
      <c r="A52" s="24" t="s">
        <v>58</v>
      </c>
      <c r="B52" s="44">
        <v>0.11544595373399848</v>
      </c>
    </row>
    <row r="53" spans="1:2" ht="12.75">
      <c r="A53" s="24" t="s">
        <v>59</v>
      </c>
      <c r="B53" s="44">
        <v>0.1532563088750433</v>
      </c>
    </row>
    <row r="54" spans="1:2" ht="12.75">
      <c r="A54" s="24" t="s">
        <v>60</v>
      </c>
      <c r="B54" s="44">
        <v>0.13030382762117057</v>
      </c>
    </row>
    <row r="55" spans="1:2" ht="13.5" thickBot="1">
      <c r="A55" s="58" t="s">
        <v>61</v>
      </c>
      <c r="B55" s="114">
        <v>0.12184371383523235</v>
      </c>
    </row>
    <row r="56" spans="1:2" ht="13.5" thickTop="1">
      <c r="A56" s="97" t="s">
        <v>132</v>
      </c>
      <c r="B56" s="113">
        <v>0.12828735650912884</v>
      </c>
    </row>
    <row r="57" spans="1:2" ht="12.75">
      <c r="A57" s="97"/>
      <c r="B57" s="98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40440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2" sqref="A2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150</v>
      </c>
    </row>
    <row r="2" spans="1:2" s="5" customFormat="1" ht="24.75" thickBot="1">
      <c r="A2" s="3" t="s">
        <v>8</v>
      </c>
      <c r="B2" s="4" t="s">
        <v>149</v>
      </c>
    </row>
    <row r="3" spans="1:235" s="7" customFormat="1" ht="14.25" thickBot="1" thickTop="1">
      <c r="A3" s="6" t="s">
        <v>63</v>
      </c>
      <c r="B3" s="66">
        <v>0.10039519939262066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67">
        <v>0.10496897420111036</v>
      </c>
    </row>
    <row r="5" spans="1:2" ht="12.75">
      <c r="A5" s="8" t="s">
        <v>12</v>
      </c>
      <c r="B5" s="44">
        <v>0.45927276216060636</v>
      </c>
    </row>
    <row r="6" spans="1:2" ht="12.75">
      <c r="A6" s="8" t="s">
        <v>13</v>
      </c>
      <c r="B6" s="44">
        <v>0.34900917847760515</v>
      </c>
    </row>
    <row r="7" spans="1:2" ht="12.75">
      <c r="A7" s="8" t="s">
        <v>14</v>
      </c>
      <c r="B7" s="44">
        <v>0.07757635642012177</v>
      </c>
    </row>
    <row r="8" spans="1:2" ht="13.5" thickBot="1">
      <c r="A8" s="10" t="s">
        <v>15</v>
      </c>
      <c r="B8" s="66">
        <v>0.11804989359865749</v>
      </c>
    </row>
    <row r="9" spans="1:2" ht="13.5" thickTop="1">
      <c r="A9" s="8" t="s">
        <v>16</v>
      </c>
      <c r="B9" s="44">
        <v>0.2408267914117289</v>
      </c>
    </row>
    <row r="10" spans="1:2" ht="12.75">
      <c r="A10" s="8" t="s">
        <v>17</v>
      </c>
      <c r="B10" s="44">
        <v>0.0013942459151787615</v>
      </c>
    </row>
    <row r="11" spans="1:2" ht="12.75">
      <c r="A11" s="8" t="s">
        <v>18</v>
      </c>
      <c r="B11" s="44">
        <v>0.23845039669671617</v>
      </c>
    </row>
    <row r="12" spans="1:2" ht="12.75">
      <c r="A12" s="8" t="s">
        <v>19</v>
      </c>
      <c r="B12" s="44">
        <v>-0.05460497541450743</v>
      </c>
    </row>
    <row r="13" spans="1:2" ht="13.5" thickBot="1">
      <c r="A13" s="10" t="s">
        <v>20</v>
      </c>
      <c r="B13" s="66">
        <v>0.1431736886373344</v>
      </c>
    </row>
    <row r="14" spans="1:2" ht="13.5" thickTop="1">
      <c r="A14" s="8" t="s">
        <v>21</v>
      </c>
      <c r="B14" s="44">
        <v>0.2509493042090045</v>
      </c>
    </row>
    <row r="15" spans="1:2" ht="12.75">
      <c r="A15" s="8" t="s">
        <v>22</v>
      </c>
      <c r="B15" s="44">
        <v>0.17601935445801617</v>
      </c>
    </row>
    <row r="16" spans="1:2" ht="12.75">
      <c r="A16" s="8" t="s">
        <v>23</v>
      </c>
      <c r="B16" s="44">
        <v>0.2529941117653594</v>
      </c>
    </row>
    <row r="17" spans="1:2" ht="12.75">
      <c r="A17" s="8" t="s">
        <v>24</v>
      </c>
      <c r="B17" s="44">
        <v>0.03294016594616645</v>
      </c>
    </row>
    <row r="18" spans="1:2" ht="13.5" thickBot="1">
      <c r="A18" s="10" t="s">
        <v>25</v>
      </c>
      <c r="B18" s="66">
        <v>0.06723470157073763</v>
      </c>
    </row>
    <row r="19" spans="1:2" ht="13.5" thickTop="1">
      <c r="A19" s="8" t="s">
        <v>26</v>
      </c>
      <c r="B19" s="44">
        <v>0.007022345296900968</v>
      </c>
    </row>
    <row r="20" spans="1:2" ht="12.75">
      <c r="A20" s="8" t="s">
        <v>27</v>
      </c>
      <c r="B20" s="44">
        <v>0.016695325934031578</v>
      </c>
    </row>
    <row r="21" spans="1:2" ht="12.75">
      <c r="A21" s="8" t="s">
        <v>28</v>
      </c>
      <c r="B21" s="44">
        <v>0.0982958134286713</v>
      </c>
    </row>
    <row r="22" spans="1:2" ht="12.75">
      <c r="A22" s="8" t="s">
        <v>29</v>
      </c>
      <c r="B22" s="44">
        <v>0.05384550327623911</v>
      </c>
    </row>
    <row r="23" spans="1:2" ht="13.5" thickBot="1">
      <c r="A23" s="10" t="s">
        <v>30</v>
      </c>
      <c r="B23" s="66">
        <v>0.11082983986760389</v>
      </c>
    </row>
    <row r="24" spans="1:2" ht="13.5" thickTop="1">
      <c r="A24" s="8" t="s">
        <v>31</v>
      </c>
      <c r="B24" s="44">
        <v>0.12595536109880373</v>
      </c>
    </row>
    <row r="25" spans="1:2" ht="12.75">
      <c r="A25" s="8" t="s">
        <v>32</v>
      </c>
      <c r="B25" s="44">
        <v>-0.003774419376051117</v>
      </c>
    </row>
    <row r="26" spans="1:2" ht="12.75">
      <c r="A26" s="8" t="s">
        <v>33</v>
      </c>
      <c r="B26" s="44">
        <v>0.056661076904897786</v>
      </c>
    </row>
    <row r="27" spans="1:2" ht="12.75">
      <c r="A27" s="8" t="s">
        <v>34</v>
      </c>
      <c r="B27" s="44">
        <v>0.08684821397637113</v>
      </c>
    </row>
    <row r="28" spans="1:2" ht="13.5" thickBot="1">
      <c r="A28" s="10" t="s">
        <v>35</v>
      </c>
      <c r="B28" s="66">
        <v>0.0867518251460567</v>
      </c>
    </row>
    <row r="29" spans="1:2" ht="13.5" thickTop="1">
      <c r="A29" s="8" t="s">
        <v>36</v>
      </c>
      <c r="B29" s="44">
        <v>0.04974662389821828</v>
      </c>
    </row>
    <row r="30" spans="1:2" ht="12.75">
      <c r="A30" s="8" t="s">
        <v>37</v>
      </c>
      <c r="B30" s="44">
        <v>0.12627856834842605</v>
      </c>
    </row>
    <row r="31" spans="1:2" ht="12.75">
      <c r="A31" s="8" t="s">
        <v>38</v>
      </c>
      <c r="B31" s="44">
        <v>0.02601156069364162</v>
      </c>
    </row>
    <row r="32" spans="1:2" ht="12.75">
      <c r="A32" s="8" t="s">
        <v>39</v>
      </c>
      <c r="B32" s="44">
        <v>0.5097115693874325</v>
      </c>
    </row>
    <row r="33" spans="1:2" ht="13.5" thickBot="1">
      <c r="A33" s="10" t="s">
        <v>40</v>
      </c>
      <c r="B33" s="66">
        <v>0.16470554533019172</v>
      </c>
    </row>
    <row r="34" spans="1:2" ht="13.5" thickTop="1">
      <c r="A34" s="8" t="s">
        <v>41</v>
      </c>
      <c r="B34" s="44">
        <v>0.02559667368742702</v>
      </c>
    </row>
    <row r="35" spans="1:2" ht="12.75">
      <c r="A35" s="8" t="s">
        <v>42</v>
      </c>
      <c r="B35" s="44">
        <v>0.28275628688056514</v>
      </c>
    </row>
    <row r="36" spans="1:2" ht="12.75">
      <c r="A36" s="8" t="s">
        <v>43</v>
      </c>
      <c r="B36" s="44">
        <v>0.03626900011625075</v>
      </c>
    </row>
    <row r="37" spans="1:2" ht="12.75">
      <c r="A37" s="8" t="s">
        <v>44</v>
      </c>
      <c r="B37" s="44">
        <v>0.1743363661740845</v>
      </c>
    </row>
    <row r="38" spans="1:2" ht="13.5" thickBot="1">
      <c r="A38" s="10" t="s">
        <v>45</v>
      </c>
      <c r="B38" s="66">
        <v>-0.005141718619448551</v>
      </c>
    </row>
    <row r="39" spans="1:2" ht="13.5" thickTop="1">
      <c r="A39" s="8" t="s">
        <v>46</v>
      </c>
      <c r="B39" s="44">
        <v>0.023421206278967543</v>
      </c>
    </row>
    <row r="40" spans="1:2" ht="12.75">
      <c r="A40" s="8" t="s">
        <v>47</v>
      </c>
      <c r="B40" s="44">
        <v>0.06307582478762953</v>
      </c>
    </row>
    <row r="41" spans="1:2" ht="12.75">
      <c r="A41" s="8" t="s">
        <v>48</v>
      </c>
      <c r="B41" s="44">
        <v>0.11324778365492066</v>
      </c>
    </row>
    <row r="42" spans="1:2" ht="12.75">
      <c r="A42" s="8" t="s">
        <v>49</v>
      </c>
      <c r="B42" s="44">
        <v>-0.014065850163684095</v>
      </c>
    </row>
    <row r="43" spans="1:2" ht="13.5" thickBot="1">
      <c r="A43" s="10" t="s">
        <v>50</v>
      </c>
      <c r="B43" s="66">
        <v>-0.05250216117567957</v>
      </c>
    </row>
    <row r="44" spans="1:2" ht="13.5" thickTop="1">
      <c r="A44" s="8" t="s">
        <v>51</v>
      </c>
      <c r="B44" s="44">
        <v>0.23839915500017902</v>
      </c>
    </row>
    <row r="45" spans="1:2" ht="12.75">
      <c r="A45" s="8" t="s">
        <v>52</v>
      </c>
      <c r="B45" s="44">
        <v>0.05446699544764795</v>
      </c>
    </row>
    <row r="46" spans="1:2" ht="12.75">
      <c r="A46" s="8" t="s">
        <v>53</v>
      </c>
      <c r="B46" s="44">
        <v>0.15251509898431145</v>
      </c>
    </row>
    <row r="47" spans="1:2" ht="12.75">
      <c r="A47" s="8" t="s">
        <v>54</v>
      </c>
      <c r="B47" s="44">
        <v>0.1967399094265493</v>
      </c>
    </row>
    <row r="48" spans="1:2" ht="13.5" thickBot="1">
      <c r="A48" s="10" t="s">
        <v>55</v>
      </c>
      <c r="B48" s="66">
        <v>0.28658870507701084</v>
      </c>
    </row>
    <row r="49" spans="1:2" ht="13.5" thickTop="1">
      <c r="A49" s="8" t="s">
        <v>56</v>
      </c>
      <c r="B49" s="44">
        <v>0.16356955527817904</v>
      </c>
    </row>
    <row r="50" spans="1:2" ht="12.75">
      <c r="A50" s="8" t="s">
        <v>57</v>
      </c>
      <c r="B50" s="44">
        <v>0.1881947167730477</v>
      </c>
    </row>
    <row r="51" spans="1:2" ht="12.75">
      <c r="A51" s="8" t="s">
        <v>58</v>
      </c>
      <c r="B51" s="44">
        <v>0.15170048291094224</v>
      </c>
    </row>
    <row r="52" spans="1:2" ht="12.75">
      <c r="A52" s="8" t="s">
        <v>59</v>
      </c>
      <c r="B52" s="44">
        <v>0.0037673872485106934</v>
      </c>
    </row>
    <row r="53" spans="1:2" ht="12.75">
      <c r="A53" s="8" t="s">
        <v>60</v>
      </c>
      <c r="B53" s="44">
        <v>0.055795593572781584</v>
      </c>
    </row>
    <row r="54" spans="1:2" ht="13.5" thickBot="1">
      <c r="A54" s="11" t="s">
        <v>61</v>
      </c>
      <c r="B54" s="66">
        <v>0.1615423060548285</v>
      </c>
    </row>
    <row r="55" spans="1:2" ht="12.75">
      <c r="A55" s="99"/>
      <c r="B55" s="98"/>
    </row>
    <row r="56" ht="12.75">
      <c r="A56" s="16" t="s">
        <v>133</v>
      </c>
    </row>
    <row r="57" ht="12.75">
      <c r="A57" s="16" t="s">
        <v>62</v>
      </c>
    </row>
    <row r="58" spans="1:4" ht="12.75">
      <c r="A58" s="16" t="s">
        <v>136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77" r:id="rId3"/>
  <legacyDrawing r:id="rId2"/>
  <oleObjects>
    <oleObject progId="MSMap.8" shapeId="48653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47" t="s">
        <v>138</v>
      </c>
      <c r="B1" s="43"/>
      <c r="C1" s="43"/>
    </row>
    <row r="2" spans="1:5" s="5" customFormat="1" ht="51.75" customHeight="1">
      <c r="A2" s="119" t="s">
        <v>152</v>
      </c>
      <c r="B2" s="120"/>
      <c r="C2" s="120"/>
      <c r="D2" s="120"/>
      <c r="E2" s="120"/>
    </row>
    <row r="3" spans="1:5" ht="51.75" thickBot="1">
      <c r="A3" s="48" t="s">
        <v>75</v>
      </c>
      <c r="B3" s="49" t="s">
        <v>9</v>
      </c>
      <c r="C3" s="50" t="s">
        <v>76</v>
      </c>
      <c r="D3" s="50" t="s">
        <v>139</v>
      </c>
      <c r="E3" s="51" t="s">
        <v>151</v>
      </c>
    </row>
    <row r="4" spans="1:5" ht="14.25" thickBot="1" thickTop="1">
      <c r="A4" s="57" t="s">
        <v>86</v>
      </c>
      <c r="B4" s="61">
        <v>37260352</v>
      </c>
      <c r="C4" s="66">
        <v>0.12445070363148532</v>
      </c>
      <c r="D4" s="66">
        <v>0.10039519939262066</v>
      </c>
      <c r="E4" s="66">
        <v>0.09886267987537974</v>
      </c>
    </row>
    <row r="5" spans="1:5" ht="13.5" thickTop="1">
      <c r="A5" s="69" t="s">
        <v>11</v>
      </c>
      <c r="B5" s="62">
        <v>615597</v>
      </c>
      <c r="C5" s="67">
        <v>0.13385366044578967</v>
      </c>
      <c r="D5" s="67">
        <v>0.10496897420111036</v>
      </c>
      <c r="E5" s="67">
        <v>0.12573607598513037</v>
      </c>
    </row>
    <row r="6" spans="1:5" ht="12.75">
      <c r="A6" s="69" t="s">
        <v>12</v>
      </c>
      <c r="B6" s="63">
        <v>45630</v>
      </c>
      <c r="C6" s="44">
        <v>0.06809909066894708</v>
      </c>
      <c r="D6" s="44">
        <v>0.45927276216060636</v>
      </c>
      <c r="E6" s="44">
        <v>0.04248403946604759</v>
      </c>
    </row>
    <row r="7" spans="1:5" ht="12.75">
      <c r="A7" s="69" t="s">
        <v>13</v>
      </c>
      <c r="B7" s="63">
        <v>790286</v>
      </c>
      <c r="C7" s="44">
        <v>0.12816173282013674</v>
      </c>
      <c r="D7" s="44">
        <v>0.34900917847760515</v>
      </c>
      <c r="E7" s="44">
        <v>0.07980480364421497</v>
      </c>
    </row>
    <row r="8" spans="1:5" ht="12.75">
      <c r="A8" s="69" t="s">
        <v>14</v>
      </c>
      <c r="B8" s="63">
        <v>390421</v>
      </c>
      <c r="C8" s="44">
        <v>0.13889675517063743</v>
      </c>
      <c r="D8" s="44">
        <v>0.07757635642012177</v>
      </c>
      <c r="E8" s="44">
        <v>0.1228611781512787</v>
      </c>
    </row>
    <row r="9" spans="1:5" ht="13.5" thickBot="1">
      <c r="A9" s="69" t="s">
        <v>15</v>
      </c>
      <c r="B9" s="64">
        <v>3931514</v>
      </c>
      <c r="C9" s="66">
        <v>0.10783813250857868</v>
      </c>
      <c r="D9" s="66">
        <v>0.11804989359865749</v>
      </c>
      <c r="E9" s="66">
        <v>0.08391851157230944</v>
      </c>
    </row>
    <row r="10" spans="1:5" ht="13.5" thickTop="1">
      <c r="A10" s="72" t="s">
        <v>16</v>
      </c>
      <c r="B10" s="62">
        <v>477186</v>
      </c>
      <c r="C10" s="44">
        <v>0.1003888393451645</v>
      </c>
      <c r="D10" s="44">
        <v>0.2408267914117289</v>
      </c>
      <c r="E10" s="44">
        <v>0.08349762188258411</v>
      </c>
    </row>
    <row r="11" spans="1:5" ht="12.75">
      <c r="A11" s="69" t="s">
        <v>17</v>
      </c>
      <c r="B11" s="63">
        <v>470443</v>
      </c>
      <c r="C11" s="44">
        <v>0.13422785663926337</v>
      </c>
      <c r="D11" s="44">
        <v>0.0013942459151787615</v>
      </c>
      <c r="E11" s="44">
        <v>0.06111877519002407</v>
      </c>
    </row>
    <row r="12" spans="1:5" ht="12.75">
      <c r="A12" s="69" t="s">
        <v>18</v>
      </c>
      <c r="B12" s="63">
        <v>114574</v>
      </c>
      <c r="C12" s="44">
        <v>0.13424396233754668</v>
      </c>
      <c r="D12" s="44">
        <v>0.23845039669671617</v>
      </c>
      <c r="E12" s="44">
        <v>0.06913946048134953</v>
      </c>
    </row>
    <row r="13" spans="1:5" ht="12.75">
      <c r="A13" s="70" t="s">
        <v>19</v>
      </c>
      <c r="B13" s="63">
        <v>71331</v>
      </c>
      <c r="C13" s="44">
        <v>0.12266091173284267</v>
      </c>
      <c r="D13" s="44">
        <v>-0.05460497541450743</v>
      </c>
      <c r="E13" s="44">
        <v>0.15175667360154715</v>
      </c>
    </row>
    <row r="14" spans="1:5" ht="13.5" thickBot="1">
      <c r="A14" s="69" t="s">
        <v>20</v>
      </c>
      <c r="B14" s="64">
        <v>3037704</v>
      </c>
      <c r="C14" s="66">
        <v>0.16792276436426803</v>
      </c>
      <c r="D14" s="66">
        <v>0.1431736886373344</v>
      </c>
      <c r="E14" s="66">
        <v>0.10070605357686721</v>
      </c>
    </row>
    <row r="15" spans="1:5" ht="13.5" thickTop="1">
      <c r="A15" s="72" t="s">
        <v>21</v>
      </c>
      <c r="B15" s="62">
        <v>912874</v>
      </c>
      <c r="C15" s="44">
        <v>0.09748822637818841</v>
      </c>
      <c r="D15" s="44">
        <v>0.2509493042090045</v>
      </c>
      <c r="E15" s="44">
        <v>0.1260078077126982</v>
      </c>
    </row>
    <row r="16" spans="1:5" ht="12.75">
      <c r="A16" s="69" t="s">
        <v>22</v>
      </c>
      <c r="B16" s="63">
        <v>179370</v>
      </c>
      <c r="C16" s="44">
        <v>0.13953347263084034</v>
      </c>
      <c r="D16" s="44">
        <v>0.17601935445801617</v>
      </c>
      <c r="E16" s="44">
        <v>0.09140319593992181</v>
      </c>
    </row>
    <row r="17" spans="1:5" ht="12.75">
      <c r="A17" s="69" t="s">
        <v>23</v>
      </c>
      <c r="B17" s="63">
        <v>169173</v>
      </c>
      <c r="C17" s="44">
        <v>0.11536108942252286</v>
      </c>
      <c r="D17" s="44">
        <v>0.2529941117653594</v>
      </c>
      <c r="E17" s="44">
        <v>0.08671053862707793</v>
      </c>
    </row>
    <row r="18" spans="1:5" ht="12.75">
      <c r="A18" s="69" t="s">
        <v>24</v>
      </c>
      <c r="B18" s="63">
        <v>1534476</v>
      </c>
      <c r="C18" s="44">
        <v>0.11958226211563774</v>
      </c>
      <c r="D18" s="44">
        <v>0.03294016594616645</v>
      </c>
      <c r="E18" s="44">
        <v>0.08978678042787241</v>
      </c>
    </row>
    <row r="19" spans="1:5" ht="13.5" thickBot="1">
      <c r="A19" s="69" t="s">
        <v>25</v>
      </c>
      <c r="B19" s="64">
        <v>784219</v>
      </c>
      <c r="C19" s="66">
        <v>0.12421264207605266</v>
      </c>
      <c r="D19" s="66">
        <v>0.06723470157073763</v>
      </c>
      <c r="E19" s="66">
        <v>0.0780492050518746</v>
      </c>
    </row>
    <row r="20" spans="1:5" ht="13.5" thickTop="1">
      <c r="A20" s="72" t="s">
        <v>26</v>
      </c>
      <c r="B20" s="62">
        <v>435657</v>
      </c>
      <c r="C20" s="44">
        <v>0.14609140919859762</v>
      </c>
      <c r="D20" s="44">
        <v>0.007022345296900968</v>
      </c>
      <c r="E20" s="44">
        <v>0.08019556656785098</v>
      </c>
    </row>
    <row r="21" spans="1:5" ht="12.75">
      <c r="A21" s="69" t="s">
        <v>27</v>
      </c>
      <c r="B21" s="63">
        <v>357709</v>
      </c>
      <c r="C21" s="44">
        <v>0.12941363747365756</v>
      </c>
      <c r="D21" s="44">
        <v>0.016695325934031578</v>
      </c>
      <c r="E21" s="44">
        <v>0.08949241487468709</v>
      </c>
    </row>
    <row r="22" spans="1:5" ht="12.75">
      <c r="A22" s="69" t="s">
        <v>28</v>
      </c>
      <c r="B22" s="63">
        <v>537294</v>
      </c>
      <c r="C22" s="44">
        <v>0.12774240301050338</v>
      </c>
      <c r="D22" s="44">
        <v>0.0982958134286713</v>
      </c>
      <c r="E22" s="44">
        <v>0.13507629118341072</v>
      </c>
    </row>
    <row r="23" spans="1:5" ht="12.75">
      <c r="A23" s="69" t="s">
        <v>29</v>
      </c>
      <c r="B23" s="63">
        <v>523346</v>
      </c>
      <c r="C23" s="44">
        <v>0.12205557763386451</v>
      </c>
      <c r="D23" s="44">
        <v>0.05384550327623911</v>
      </c>
      <c r="E23" s="44">
        <v>0.13898236897422228</v>
      </c>
    </row>
    <row r="24" spans="1:5" ht="13.5" thickBot="1">
      <c r="A24" s="69" t="s">
        <v>30</v>
      </c>
      <c r="B24" s="64">
        <v>192639</v>
      </c>
      <c r="C24" s="66">
        <v>0.14576482285517117</v>
      </c>
      <c r="D24" s="66">
        <v>0.11082983986760389</v>
      </c>
      <c r="E24" s="66">
        <v>0.10332692672098752</v>
      </c>
    </row>
    <row r="25" spans="1:5" ht="13.5" thickTop="1">
      <c r="A25" s="72" t="s">
        <v>31</v>
      </c>
      <c r="B25" s="62">
        <v>650568</v>
      </c>
      <c r="C25" s="44">
        <v>0.11584751181814928</v>
      </c>
      <c r="D25" s="44">
        <v>0.12595536109880373</v>
      </c>
      <c r="E25" s="44">
        <v>0.08164148745115962</v>
      </c>
    </row>
    <row r="26" spans="1:5" ht="12.75">
      <c r="A26" s="69" t="s">
        <v>32</v>
      </c>
      <c r="B26" s="63">
        <v>855962</v>
      </c>
      <c r="C26" s="44">
        <v>0.13297131218529568</v>
      </c>
      <c r="D26" s="44">
        <v>-0.003774419376051117</v>
      </c>
      <c r="E26" s="44">
        <v>0.09306327707712374</v>
      </c>
    </row>
    <row r="27" spans="1:5" ht="12.75">
      <c r="A27" s="69" t="s">
        <v>33</v>
      </c>
      <c r="B27" s="63">
        <v>1260864</v>
      </c>
      <c r="C27" s="44">
        <v>0.12489189643492743</v>
      </c>
      <c r="D27" s="44">
        <v>0.056661076904897786</v>
      </c>
      <c r="E27" s="44">
        <v>0.0872175307146066</v>
      </c>
    </row>
    <row r="28" spans="1:5" ht="12.75">
      <c r="A28" s="69" t="s">
        <v>34</v>
      </c>
      <c r="B28" s="63">
        <v>627394</v>
      </c>
      <c r="C28" s="44">
        <v>0.12142088958586256</v>
      </c>
      <c r="D28" s="44">
        <v>0.08684821397637113</v>
      </c>
      <c r="E28" s="44">
        <v>0.08103241501025532</v>
      </c>
    </row>
    <row r="29" spans="1:5" ht="13.5" thickBot="1">
      <c r="A29" s="69" t="s">
        <v>35</v>
      </c>
      <c r="B29" s="64">
        <v>362172</v>
      </c>
      <c r="C29" s="66">
        <v>0.12443464099445464</v>
      </c>
      <c r="D29" s="66">
        <v>0.0867518251460567</v>
      </c>
      <c r="E29" s="66">
        <v>0.1565151497419453</v>
      </c>
    </row>
    <row r="30" spans="1:5" ht="13.5" thickTop="1">
      <c r="A30" s="72" t="s">
        <v>36</v>
      </c>
      <c r="B30" s="62">
        <v>778891</v>
      </c>
      <c r="C30" s="44">
        <v>0.13330981686076315</v>
      </c>
      <c r="D30" s="44">
        <v>0.04974662389821828</v>
      </c>
      <c r="E30" s="44">
        <v>0.1031392869680487</v>
      </c>
    </row>
    <row r="31" spans="1:5" ht="12.75">
      <c r="A31" s="69" t="s">
        <v>37</v>
      </c>
      <c r="B31" s="63">
        <v>130592</v>
      </c>
      <c r="C31" s="44">
        <v>0.13824642823872155</v>
      </c>
      <c r="D31" s="44">
        <v>0.12627856834842605</v>
      </c>
      <c r="E31" s="44">
        <v>0.0890674286264658</v>
      </c>
    </row>
    <row r="32" spans="1:5" ht="12.75">
      <c r="A32" s="69" t="s">
        <v>38</v>
      </c>
      <c r="B32" s="63">
        <v>234655</v>
      </c>
      <c r="C32" s="44">
        <v>0.13269857283506312</v>
      </c>
      <c r="D32" s="44">
        <v>0.02601156069364162</v>
      </c>
      <c r="E32" s="44">
        <v>0.09490896128366211</v>
      </c>
    </row>
    <row r="33" spans="1:5" ht="12.75">
      <c r="A33" s="69" t="s">
        <v>39</v>
      </c>
      <c r="B33" s="63">
        <v>276943</v>
      </c>
      <c r="C33" s="44">
        <v>0.11097566888623614</v>
      </c>
      <c r="D33" s="44">
        <v>0.5097115693874325</v>
      </c>
      <c r="E33" s="44">
        <v>0.0719759623746036</v>
      </c>
    </row>
    <row r="34" spans="1:5" ht="13.5" thickBot="1">
      <c r="A34" s="69" t="s">
        <v>40</v>
      </c>
      <c r="B34" s="64">
        <v>162629</v>
      </c>
      <c r="C34" s="66">
        <v>0.12368211910456728</v>
      </c>
      <c r="D34" s="66">
        <v>0.16470554533019172</v>
      </c>
      <c r="E34" s="66">
        <v>0.0792929856457446</v>
      </c>
    </row>
    <row r="35" spans="1:5" ht="13.5" thickTop="1">
      <c r="A35" s="72" t="s">
        <v>41</v>
      </c>
      <c r="B35" s="62">
        <v>1127742</v>
      </c>
      <c r="C35" s="44">
        <v>0.12926061600814254</v>
      </c>
      <c r="D35" s="44">
        <v>0.02559667368742702</v>
      </c>
      <c r="E35" s="44">
        <v>0.08233234861597324</v>
      </c>
    </row>
    <row r="36" spans="1:5" ht="12.75">
      <c r="A36" s="69" t="s">
        <v>42</v>
      </c>
      <c r="B36" s="63">
        <v>242600</v>
      </c>
      <c r="C36" s="44">
        <v>0.12411752998952727</v>
      </c>
      <c r="D36" s="44">
        <v>0.28275628688056514</v>
      </c>
      <c r="E36" s="44">
        <v>0.1297332810020307</v>
      </c>
    </row>
    <row r="37" spans="1:5" ht="12.75">
      <c r="A37" s="69" t="s">
        <v>43</v>
      </c>
      <c r="B37" s="63">
        <v>2522686</v>
      </c>
      <c r="C37" s="44">
        <v>0.13066725825607267</v>
      </c>
      <c r="D37" s="44">
        <v>0.03626900011625075</v>
      </c>
      <c r="E37" s="44">
        <v>0.12133963850059803</v>
      </c>
    </row>
    <row r="38" spans="1:5" ht="12.75">
      <c r="A38" s="69" t="s">
        <v>44</v>
      </c>
      <c r="B38" s="63">
        <v>1076951</v>
      </c>
      <c r="C38" s="44">
        <v>0.12159999909670914</v>
      </c>
      <c r="D38" s="44">
        <v>0.1743363661740845</v>
      </c>
      <c r="E38" s="44">
        <v>0.11245012477962112</v>
      </c>
    </row>
    <row r="39" spans="1:5" ht="13.5" thickBot="1">
      <c r="A39" s="69" t="s">
        <v>45</v>
      </c>
      <c r="B39" s="64">
        <v>92874</v>
      </c>
      <c r="C39" s="66">
        <v>0.14605884563910376</v>
      </c>
      <c r="D39" s="66">
        <v>-0.005141718619448551</v>
      </c>
      <c r="E39" s="66">
        <v>0.10985203981137104</v>
      </c>
    </row>
    <row r="40" spans="1:5" ht="13.5" thickTop="1">
      <c r="A40" s="72" t="s">
        <v>46</v>
      </c>
      <c r="B40" s="62">
        <v>1531994</v>
      </c>
      <c r="C40" s="44">
        <v>0.13347213793057783</v>
      </c>
      <c r="D40" s="44">
        <v>0.023421206278967543</v>
      </c>
      <c r="E40" s="44">
        <v>0.08525077203044006</v>
      </c>
    </row>
    <row r="41" spans="1:5" ht="12.75">
      <c r="A41" s="69" t="s">
        <v>47</v>
      </c>
      <c r="B41" s="63">
        <v>473545</v>
      </c>
      <c r="C41" s="44">
        <v>0.1323042613849082</v>
      </c>
      <c r="D41" s="44">
        <v>0.06307582478762953</v>
      </c>
      <c r="E41" s="44">
        <v>0.1012393076191595</v>
      </c>
    </row>
    <row r="42" spans="1:5" ht="12.75">
      <c r="A42" s="69" t="s">
        <v>48</v>
      </c>
      <c r="B42" s="63">
        <v>478180</v>
      </c>
      <c r="C42" s="44">
        <v>0.1292113669686048</v>
      </c>
      <c r="D42" s="44">
        <v>0.11324778365492066</v>
      </c>
      <c r="E42" s="44">
        <v>0.08470217211678642</v>
      </c>
    </row>
    <row r="43" spans="1:5" ht="12.75">
      <c r="A43" s="69" t="s">
        <v>49</v>
      </c>
      <c r="B43" s="63">
        <v>1885323</v>
      </c>
      <c r="C43" s="44">
        <v>0.1515457307155326</v>
      </c>
      <c r="D43" s="44">
        <v>-0.014065850163684095</v>
      </c>
      <c r="E43" s="44">
        <v>0.08937867614598465</v>
      </c>
    </row>
    <row r="44" spans="1:5" ht="13.5" thickBot="1">
      <c r="A44" s="69" t="s">
        <v>50</v>
      </c>
      <c r="B44" s="64">
        <v>147966</v>
      </c>
      <c r="C44" s="66">
        <v>0.13859555455643915</v>
      </c>
      <c r="D44" s="66">
        <v>-0.05250216117567957</v>
      </c>
      <c r="E44" s="66">
        <v>0.0891937498630317</v>
      </c>
    </row>
    <row r="45" spans="1:5" ht="13.5" thickTop="1">
      <c r="A45" s="72" t="s">
        <v>51</v>
      </c>
      <c r="B45" s="62">
        <v>553396</v>
      </c>
      <c r="C45" s="44">
        <v>0.1280639000437142</v>
      </c>
      <c r="D45" s="44">
        <v>0.23839915500017902</v>
      </c>
      <c r="E45" s="44">
        <v>0.12008011472849592</v>
      </c>
    </row>
    <row r="46" spans="1:5" ht="12.75">
      <c r="A46" s="69" t="s">
        <v>52</v>
      </c>
      <c r="B46" s="63">
        <v>111183</v>
      </c>
      <c r="C46" s="44">
        <v>0.14219247773746385</v>
      </c>
      <c r="D46" s="44">
        <v>0.05446699544764795</v>
      </c>
      <c r="E46" s="44">
        <v>0.12523611271732007</v>
      </c>
    </row>
    <row r="47" spans="1:5" ht="12.75">
      <c r="A47" s="69" t="s">
        <v>53</v>
      </c>
      <c r="B47" s="63">
        <v>769222</v>
      </c>
      <c r="C47" s="44">
        <v>0.12737987975431556</v>
      </c>
      <c r="D47" s="44">
        <v>0.15251509898431145</v>
      </c>
      <c r="E47" s="44">
        <v>0.13392736101354433</v>
      </c>
    </row>
    <row r="48" spans="1:5" ht="12.75">
      <c r="A48" s="69" t="s">
        <v>54</v>
      </c>
      <c r="B48" s="63">
        <v>2334459</v>
      </c>
      <c r="C48" s="44">
        <v>0.09930579161803561</v>
      </c>
      <c r="D48" s="44">
        <v>0.1967399094265493</v>
      </c>
      <c r="E48" s="44">
        <v>0.12346086612637552</v>
      </c>
    </row>
    <row r="49" spans="1:5" ht="13.5" thickBot="1">
      <c r="A49" s="69" t="s">
        <v>55</v>
      </c>
      <c r="B49" s="64">
        <v>225539</v>
      </c>
      <c r="C49" s="66">
        <v>0.08844448156771029</v>
      </c>
      <c r="D49" s="66">
        <v>0.28658870507701084</v>
      </c>
      <c r="E49" s="66">
        <v>0.06740526653821452</v>
      </c>
    </row>
    <row r="50" spans="1:5" ht="13.5" thickTop="1">
      <c r="A50" s="72" t="s">
        <v>56</v>
      </c>
      <c r="B50" s="62">
        <v>82966</v>
      </c>
      <c r="C50" s="44">
        <v>0.1329779390551171</v>
      </c>
      <c r="D50" s="44">
        <v>0.16356955527817904</v>
      </c>
      <c r="E50" s="44">
        <v>0.09426250317339427</v>
      </c>
    </row>
    <row r="51" spans="1:5" ht="12.75">
      <c r="A51" s="69" t="s">
        <v>57</v>
      </c>
      <c r="B51" s="63">
        <v>887768</v>
      </c>
      <c r="C51" s="44">
        <v>0.11615615257277227</v>
      </c>
      <c r="D51" s="44">
        <v>0.1881947167730477</v>
      </c>
      <c r="E51" s="44">
        <v>0.09154025443960685</v>
      </c>
    </row>
    <row r="52" spans="1:5" ht="12.75">
      <c r="A52" s="69" t="s">
        <v>58</v>
      </c>
      <c r="B52" s="63">
        <v>738369</v>
      </c>
      <c r="C52" s="44">
        <v>0.11544595373399848</v>
      </c>
      <c r="D52" s="44">
        <v>0.15170048291094224</v>
      </c>
      <c r="E52" s="44">
        <v>0.08836549391560326</v>
      </c>
    </row>
    <row r="53" spans="1:5" ht="12.75">
      <c r="A53" s="69" t="s">
        <v>59</v>
      </c>
      <c r="B53" s="63">
        <v>278692</v>
      </c>
      <c r="C53" s="44">
        <v>0.1532563088750433</v>
      </c>
      <c r="D53" s="44">
        <v>0.0037673872485106934</v>
      </c>
      <c r="E53" s="44">
        <v>0.10538021368858688</v>
      </c>
    </row>
    <row r="54" spans="1:5" ht="12.75">
      <c r="A54" s="69" t="s">
        <v>60</v>
      </c>
      <c r="B54" s="63">
        <v>724034</v>
      </c>
      <c r="C54" s="44">
        <v>0.13030382762117057</v>
      </c>
      <c r="D54" s="44">
        <v>0.055795593572781584</v>
      </c>
      <c r="E54" s="44">
        <v>0.08260523644745271</v>
      </c>
    </row>
    <row r="55" spans="1:5" ht="13.5" thickBot="1">
      <c r="A55" s="71" t="s">
        <v>61</v>
      </c>
      <c r="B55" s="68">
        <v>62750</v>
      </c>
      <c r="C55" s="66">
        <v>0.12184371383523235</v>
      </c>
      <c r="D55" s="66">
        <v>0.1615423060548285</v>
      </c>
      <c r="E55" s="66">
        <v>0.06057144805482628</v>
      </c>
    </row>
    <row r="56" spans="1:5" ht="13.5" thickTop="1">
      <c r="A56" s="21" t="s">
        <v>132</v>
      </c>
      <c r="B56" s="94">
        <v>503884</v>
      </c>
      <c r="C56" s="95">
        <v>0.12828735650912884</v>
      </c>
      <c r="D56" s="100" t="s">
        <v>137</v>
      </c>
      <c r="E56" s="95">
        <v>0.4361621408957333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1" t="s">
        <v>158</v>
      </c>
      <c r="B1" s="32"/>
      <c r="C1" s="33"/>
    </row>
    <row r="2" spans="1:12" ht="25.5" customHeight="1">
      <c r="A2" s="121" t="s">
        <v>84</v>
      </c>
      <c r="B2" s="122"/>
      <c r="C2" s="36"/>
      <c r="L2" s="92"/>
    </row>
    <row r="3" spans="1:12" ht="12.75">
      <c r="A3" s="27" t="s">
        <v>64</v>
      </c>
      <c r="B3" s="46">
        <v>0.03769472919525385</v>
      </c>
      <c r="C3" s="37"/>
      <c r="L3" s="46"/>
    </row>
    <row r="4" spans="1:12" ht="12.75">
      <c r="A4" s="27" t="s">
        <v>65</v>
      </c>
      <c r="B4" s="46">
        <v>0.04156913390911292</v>
      </c>
      <c r="C4" s="38"/>
      <c r="L4" s="46"/>
    </row>
    <row r="5" spans="1:12" ht="12.75">
      <c r="A5" s="27" t="s">
        <v>66</v>
      </c>
      <c r="B5" s="46">
        <v>0.16708370328517233</v>
      </c>
      <c r="C5" s="38"/>
      <c r="L5" s="46"/>
    </row>
    <row r="6" spans="1:12" ht="12.75">
      <c r="A6" s="27" t="s">
        <v>67</v>
      </c>
      <c r="B6" s="46">
        <v>0.22156751957381549</v>
      </c>
      <c r="C6" s="38"/>
      <c r="L6" s="46"/>
    </row>
    <row r="7" spans="1:12" ht="12.75">
      <c r="A7" s="27" t="s">
        <v>68</v>
      </c>
      <c r="B7" s="46">
        <v>0.1548954717894907</v>
      </c>
      <c r="C7" s="38"/>
      <c r="L7" s="46"/>
    </row>
    <row r="8" spans="1:12" ht="12.75">
      <c r="A8" s="27" t="s">
        <v>69</v>
      </c>
      <c r="B8" s="46">
        <v>0.16433933327952213</v>
      </c>
      <c r="C8" s="38"/>
      <c r="L8" s="46"/>
    </row>
    <row r="9" spans="1:12" ht="12.75">
      <c r="A9" s="27" t="s">
        <v>70</v>
      </c>
      <c r="B9" s="46">
        <v>0.21285010896763257</v>
      </c>
      <c r="C9" s="39"/>
      <c r="L9" s="46"/>
    </row>
    <row r="10" spans="1:3" ht="42.75" customHeight="1">
      <c r="A10" s="124" t="s">
        <v>159</v>
      </c>
      <c r="B10" s="122"/>
      <c r="C10" s="28"/>
    </row>
    <row r="11" spans="1:3" ht="52.5" customHeight="1">
      <c r="A11" s="93"/>
      <c r="B11" s="45"/>
      <c r="C11" s="28"/>
    </row>
    <row r="12" spans="1:3" ht="25.5" customHeight="1">
      <c r="A12" s="34" t="s">
        <v>71</v>
      </c>
      <c r="B12" s="35"/>
      <c r="C12" s="36"/>
    </row>
    <row r="13" spans="1:3" ht="12.75">
      <c r="A13" s="27" t="s">
        <v>72</v>
      </c>
      <c r="B13" s="46">
        <v>0.044570804974009934</v>
      </c>
      <c r="C13" s="37"/>
    </row>
    <row r="14" spans="1:3" ht="12.75">
      <c r="A14" s="27" t="s">
        <v>73</v>
      </c>
      <c r="B14" s="46">
        <v>0.18666896413084058</v>
      </c>
      <c r="C14" s="38"/>
    </row>
    <row r="15" spans="1:3" ht="12.75">
      <c r="A15" s="27" t="s">
        <v>65</v>
      </c>
      <c r="B15" s="46">
        <v>0.20085580540478448</v>
      </c>
      <c r="C15" s="38"/>
    </row>
    <row r="16" spans="1:3" ht="12.75">
      <c r="A16" s="27" t="s">
        <v>66</v>
      </c>
      <c r="B16" s="46">
        <v>0.24312914620487638</v>
      </c>
      <c r="C16" s="38"/>
    </row>
    <row r="17" spans="1:3" ht="12.75">
      <c r="A17" s="27" t="s">
        <v>67</v>
      </c>
      <c r="B17" s="46">
        <v>0.12110508026765458</v>
      </c>
      <c r="C17" s="38"/>
    </row>
    <row r="18" spans="1:3" ht="12.75">
      <c r="A18" s="27" t="s">
        <v>68</v>
      </c>
      <c r="B18" s="46">
        <v>0.08423078027627007</v>
      </c>
      <c r="C18" s="38"/>
    </row>
    <row r="19" spans="1:3" ht="12.75">
      <c r="A19" s="27" t="s">
        <v>74</v>
      </c>
      <c r="B19" s="46">
        <v>0.11946813704373799</v>
      </c>
      <c r="C19" s="39"/>
    </row>
    <row r="20" spans="1:3" ht="38.25" customHeight="1">
      <c r="A20" s="124" t="s">
        <v>157</v>
      </c>
      <c r="B20" s="122"/>
      <c r="C20" s="60"/>
    </row>
    <row r="21" spans="1:3" ht="76.5" customHeight="1">
      <c r="A21" s="123" t="s">
        <v>156</v>
      </c>
      <c r="B21" s="122"/>
      <c r="C21" s="40"/>
    </row>
    <row r="23" ht="12.75">
      <c r="B23" s="46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162</v>
      </c>
      <c r="B1" s="73"/>
      <c r="C1" s="73"/>
      <c r="D1" s="73"/>
      <c r="E1" s="73"/>
      <c r="F1" s="73"/>
      <c r="G1" s="73"/>
      <c r="I1" s="73"/>
      <c r="J1" s="73"/>
      <c r="K1" s="73"/>
      <c r="L1" s="73"/>
    </row>
    <row r="2" ht="12.75">
      <c r="A2" s="73" t="s">
        <v>163</v>
      </c>
    </row>
    <row r="3" spans="1:3" ht="12.75">
      <c r="A3" t="s">
        <v>90</v>
      </c>
      <c r="B3" s="75">
        <v>98.5</v>
      </c>
      <c r="C3" s="76"/>
    </row>
    <row r="4" spans="1:3" ht="12.75">
      <c r="A4" t="s">
        <v>91</v>
      </c>
      <c r="B4" s="75">
        <v>60.8</v>
      </c>
      <c r="C4" s="76"/>
    </row>
    <row r="5" spans="1:3" ht="12.75">
      <c r="A5" s="77" t="s">
        <v>92</v>
      </c>
      <c r="B5" s="75">
        <v>36.6</v>
      </c>
      <c r="C5" s="76"/>
    </row>
    <row r="6" spans="1:3" ht="12.75">
      <c r="A6" s="77" t="s">
        <v>93</v>
      </c>
      <c r="B6" s="75">
        <v>27.5</v>
      </c>
      <c r="C6" s="76"/>
    </row>
    <row r="7" spans="1:3" ht="12.75">
      <c r="A7" t="s">
        <v>94</v>
      </c>
      <c r="B7" s="75">
        <v>94.3</v>
      </c>
      <c r="C7" s="76"/>
    </row>
    <row r="8" spans="1:3" ht="12.75">
      <c r="A8" s="77" t="s">
        <v>95</v>
      </c>
      <c r="B8" s="75">
        <v>93.8</v>
      </c>
      <c r="C8" s="76"/>
    </row>
    <row r="9" spans="1:3" ht="12.75">
      <c r="A9" s="77" t="s">
        <v>96</v>
      </c>
      <c r="B9" s="75">
        <v>9.3</v>
      </c>
      <c r="C9" s="76"/>
    </row>
    <row r="10" spans="1:3" ht="12.75">
      <c r="A10" s="77" t="s">
        <v>97</v>
      </c>
      <c r="B10" s="75">
        <v>7.4</v>
      </c>
      <c r="C10" s="76"/>
    </row>
    <row r="11" spans="1:3" ht="12.75">
      <c r="A11" t="s">
        <v>98</v>
      </c>
      <c r="B11" s="75">
        <v>1.5</v>
      </c>
      <c r="C11" s="76"/>
    </row>
    <row r="12" ht="12.75">
      <c r="B12" s="75"/>
    </row>
    <row r="24" ht="12.75" customHeight="1"/>
    <row r="28" ht="12.75">
      <c r="A28" s="86" t="s">
        <v>112</v>
      </c>
    </row>
    <row r="29" spans="1:9" ht="12.75" customHeight="1">
      <c r="A29" s="74" t="s">
        <v>160</v>
      </c>
      <c r="B29" s="73"/>
      <c r="C29" s="73"/>
      <c r="D29" s="73"/>
      <c r="E29" s="73"/>
      <c r="F29" s="73"/>
      <c r="G29" s="73"/>
      <c r="H29" s="73"/>
      <c r="I29" s="73"/>
    </row>
    <row r="30" ht="12.75">
      <c r="A30" t="s">
        <v>161</v>
      </c>
    </row>
  </sheetData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2007-07-27T16:11:57Z</cp:lastPrinted>
  <dcterms:created xsi:type="dcterms:W3CDTF">1999-08-12T19:10:26Z</dcterms:created>
  <dcterms:modified xsi:type="dcterms:W3CDTF">2007-12-11T19:31:53Z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FEIDOC-1115-761</vt:lpwstr>
  </property>
  <property fmtid="{D5CDD505-2E9C-101B-9397-08002B2CF9AE}" pid="4" name="_dlc_DocIdItemGu">
    <vt:lpwstr>efd21edc-ad51-4015-aa99-3c6b1805d50f</vt:lpwstr>
  </property>
  <property fmtid="{D5CDD505-2E9C-101B-9397-08002B2CF9AE}" pid="5" name="_dlc_DocIdU">
    <vt:lpwstr>https://unite.feisystems.com/collab/ACL_CMS/_layouts/15/DocIdRedir.aspx?ID=FEIDOC-1115-761, FEIDOC-1115-761</vt:lpwstr>
  </property>
</Properties>
</file>